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3.xml" ContentType="application/vnd.openxmlformats-officedocument.spreadsheetml.worksheet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0c93fedd3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文書管理" sheetId="1" r:id="Radbc69070c4a4afc"/>
    <x:sheet xmlns:r="http://schemas.openxmlformats.org/officeDocument/2006/relationships" name="01_情報源台帳" sheetId="2" r:id="R4e77085de1b5431b"/>
    <x:sheet xmlns:r="http://schemas.openxmlformats.org/officeDocument/2006/relationships" name="02_費用試算" sheetId="3" r:id="Rf19869a908a04008"/>
    <x:sheet xmlns:r="http://schemas.openxmlformats.org/officeDocument/2006/relationships" name="03_課題・質問" sheetId="4" r:id="Rc97f1ae840164765"/>
    <x:sheet xmlns:r="http://schemas.openxmlformats.org/officeDocument/2006/relationships" name="04_開始停止条件" sheetId="5" r:id="Rb6fac94bf4e047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"/>
    <x:numFmt numFmtId="202" formatCode="#,##0.00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9"/>
      <x:color rgb="FF8C2F2A"/>
      <x:name val="Carlito"/>
    </x:font>
    <x:font>
      <x:sz val="9"/>
      <x:color rgb="FF6B7280"/>
      <x:name val="Carlito"/>
    </x:font>
    <x:font>
      <x:b/>
      <x:sz val="11"/>
      <x:color rgb="FF1F3A56"/>
      <x:name val="Carlito"/>
    </x:font>
    <x:font>
      <x:sz val="9"/>
      <x:color rgb="FF222222"/>
      <x:name val="Carlito"/>
    </x:font>
    <x:font>
      <x:b/>
      <x:sz val="9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3A56"/>
      </x:patternFill>
    </x:fill>
    <x:fill>
      <x:patternFill patternType="solid">
        <x:fgColor rgb="FFF7E9E8"/>
      </x:patternFill>
    </x:fill>
    <x:fill>
      <x:patternFill patternType="solid">
        <x:fgColor rgb="FFF2F4F6"/>
      </x:patternFill>
    </x:fill>
    <x:fill>
      <x:patternFill patternType="solid">
        <x:fgColor rgb="FFEAF0F5"/>
      </x:patternFill>
    </x:fill>
    <x:fill>
      <x:patternFill patternType="solid">
        <x:fgColor rgb="FFFFF7DC"/>
      </x:patternFill>
    </x:fill>
  </x:fills>
  <x:borders count="5">
    <x:border/>
    <x:border>
      <x:left style="thin">
        <x:color rgb="FFD5D9DD"/>
      </x:left>
      <x:top style="thin">
        <x:color rgb="FFD5D9DD"/>
      </x:top>
      <x:bottom style="thin">
        <x:color rgb="FFD5D9DD"/>
      </x:bottom>
    </x:border>
    <x:border>
      <x:top style="thin">
        <x:color rgb="FFD5D9DD"/>
      </x:top>
      <x:bottom style="thin">
        <x:color rgb="FFD5D9DD"/>
      </x:bottom>
    </x:border>
    <x:border>
      <x:right style="thin">
        <x:color rgb="FFD5D9DD"/>
      </x:right>
      <x:top style="thin">
        <x:color rgb="FFD5D9DD"/>
      </x:top>
      <x:bottom style="thin">
        <x:color rgb="FFD5D9DD"/>
      </x:bottom>
    </x:border>
    <x:border>
      <x:left style="thin">
        <x:color rgb="FFD5D9DD"/>
      </x:left>
      <x:right style="thin">
        <x:color rgb="FFD5D9DD"/>
      </x:right>
      <x:top style="thin">
        <x:color rgb="FFD5D9DD"/>
      </x:top>
      <x:bottom style="thin">
        <x:color rgb="FFD5D9DD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vertical="top" wrapText="1"/>
    </x:xf>
    <x:xf numFmtId="0" fontId="6" fillId="2" borderId="4" xfId="0" applyNumberFormat="1" applyFont="1" applyFill="1" applyBorder="1" applyAlignment="1">
      <x:alignment vertical="top" wrapText="1"/>
    </x:xf>
    <x:xf numFmtId="0" fontId="6" fillId="2" borderId="4" xfId="0" applyNumberFormat="1" applyFont="1" applyFill="1" applyBorder="1" applyAlignment="1">
      <x:alignment vertical="center" wrapText="1"/>
    </x:xf>
    <x:xf numFmtId="200" fontId="5" fillId="0" borderId="4" xfId="0" applyNumberFormat="1" applyFont="1" applyFill="1" applyBorder="1" applyAlignment="1">
      <x:alignment vertical="top" wrapText="1"/>
    </x:xf>
    <x:xf numFmtId="0" fontId="5" fillId="6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200" fontId="5" fillId="6" borderId="4" xfId="0" applyNumberFormat="1" applyFont="1" applyFill="1" applyBorder="1" applyAlignment="1">
      <x:alignment vertical="top" wrapText="1"/>
    </x:xf>
    <x:xf numFmtId="200" fontId="5" fillId="5" borderId="4" xfId="0" applyNumberFormat="1" applyFont="1" applyFill="1" applyBorder="1" applyAlignment="1">
      <x:alignment vertical="top" wrapText="1"/>
    </x:xf>
    <x:xf numFmtId="201" fontId="5" fillId="6" borderId="4" xfId="0" applyNumberFormat="1" applyFont="1" applyFill="1" applyBorder="1" applyAlignment="1">
      <x:alignment vertical="top" wrapText="1"/>
    </x:xf>
    <x:xf numFmtId="202" fontId="5" fillId="0" borderId="4" xfId="0" applyNumberFormat="1" applyFont="1" applyFill="1" applyBorder="1" applyAlignment="1">
      <x:alignment vertical="top" wrapText="1"/>
    </x:xf>
    <x:xf numFmtId="202" fontId="5" fillId="5" borderId="4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60"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8C2F2A"/>
      </x:font>
      <x:fill>
        <x:patternFill patternType="solid">
          <x:bgColor rgb="FFF7E9E8"/>
        </x:patternFill>
      </x:fill>
    </x:dxf>
    <x:dxf>
      <x:font>
        <x:b/>
        <x:color rgb="FF6B7280"/>
      </x:font>
      <x:fill>
        <x:patternFill patternType="solid">
          <x:bgColor rgb="FFF2F4F6"/>
        </x:patternFill>
      </x:fill>
    </x:dxf>
    <x:dxf>
      <x:font>
        <x:b/>
        <x:color rgb="FF35614A"/>
      </x:font>
      <x:fill>
        <x:patternFill patternType="solid">
          <x:bgColor rgb="FFEDF4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039e1e1384a93" /><Relationship Type="http://schemas.openxmlformats.org/officeDocument/2006/relationships/theme" Target="/xl/theme/theme1.xml" Id="R122fc1e9d71542b6" /><Relationship Type="http://schemas.openxmlformats.org/officeDocument/2006/relationships/sharedStrings" Target="/xl/sharedStrings.xml" Id="R04b541f390344420" /><Relationship Type="http://schemas.openxmlformats.org/officeDocument/2006/relationships/worksheet" Target="/xl/worksheets/sheet1.xml" Id="Radbc69070c4a4afc" /><Relationship Type="http://schemas.openxmlformats.org/officeDocument/2006/relationships/worksheet" Target="/xl/worksheets/sheet2.xml" Id="R4e77085de1b5431b" /><Relationship Type="http://schemas.openxmlformats.org/officeDocument/2006/relationships/worksheet" Target="/xl/worksheets/sheet3.xml" Id="Rf19869a908a04008" /><Relationship Type="http://schemas.openxmlformats.org/officeDocument/2006/relationships/worksheet" Target="/xl/worksheets/sheet4.xml" Id="Rc97f1ae840164765" /><Relationship Type="http://schemas.openxmlformats.org/officeDocument/2006/relationships/worksheet" Target="/xl/worksheets/sheet5.xml" Id="Rb6fac94bf4e04783" /></Relationships>
</file>

<file path=xl/tables/table1.xml><?xml version="1.0" encoding="utf-8"?>
<x:table xmlns:x="http://schemas.openxmlformats.org/spreadsheetml/2006/main" id="1" name="DocumentControlTable" displayName="DocumentControlTable" ref="A6:G15" headerRowCount="1" totalsRowCount="0" totalsRowShown="0">
  <x:autoFilter ref="A6:G15"/>
  <x:tableColumns count="7">
    <x:tableColumn id="1" name="分類"/>
    <x:tableColumn id="2" name="ID"/>
    <x:tableColumn id="3" name="項目"/>
    <x:tableColumn id="4" name="値"/>
    <x:tableColumn id="5" name="単位"/>
    <x:tableColumn id="6" name="状態"/>
    <x:tableColumn id="7" name="注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ScopeTable" displayName="DecisionScopeTable" ref="A18:G30" headerRowCount="1" totalsRowCount="0" totalsRowShown="0">
  <x:autoFilter ref="A18:G30"/>
  <x:tableColumns count="7">
    <x:tableColumn id="1" name="分類"/>
    <x:tableColumn id="2" name="ID"/>
    <x:tableColumn id="3" name="項目"/>
    <x:tableColumn id="4" name="値"/>
    <x:tableColumn id="5" name="単位"/>
    <x:tableColumn id="6" name="状態"/>
    <x:tableColumn id="7" name="取扱い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pprovalHistoryTable" displayName="ApprovalHistoryTable" ref="A33:G39" headerRowCount="1" totalsRowCount="0" totalsRowShown="0">
  <x:autoFilter ref="A33:G39"/>
  <x:tableColumns count="7">
    <x:tableColumn id="1" name="記録種別"/>
    <x:tableColumn id="2" name="対象"/>
    <x:tableColumn id="3" name="氏名／役割"/>
    <x:tableColumn id="4" name="日付"/>
    <x:tableColumn id="5" name="範囲"/>
    <x:tableColumn id="6" name="状態"/>
    <x:tableColumn id="7" name="備考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yntheticSourceTable" displayName="SyntheticSourceTable" ref="A6:F15" headerRowCount="1" totalsRowCount="0" totalsRowShown="0">
  <x:autoFilter ref="A6:F15"/>
  <x:tableColumns count="6">
    <x:tableColumn id="1" name="情報源ID"/>
    <x:tableColumn id="2" name="名称"/>
    <x:tableColumn id="3" name="情報源種別"/>
    <x:tableColumn id="4" name="基準日"/>
    <x:tableColumn id="5" name="証拠状態"/>
    <x:tableColumn id="6" name="使用目的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laimLedgerTable" displayName="ClaimLedgerTable" ref="A18:F36" headerRowCount="1" totalsRowCount="0" totalsRowShown="0">
  <x:autoFilter ref="A18:F36"/>
  <x:tableColumns count="6">
    <x:tableColumn id="1" name="主張ID"/>
    <x:tableColumn id="2" name="日本語主張"/>
    <x:tableColumn id="3" name="証拠クラス"/>
    <x:tableColumn id="4" name="根拠ID"/>
    <x:tableColumn id="5" name="状態"/>
    <x:tableColumn id="6" name="追跡先／注記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ostPreviewTable" displayName="CostPreviewTable" ref="A16:H25" headerRowCount="1" totalsRowCount="0" totalsRowShown="0">
  <x:autoFilter ref="A16:H25"/>
  <x:tableColumns count="8">
    <x:tableColumn id="1" name="計算方法"/>
    <x:tableColumn id="2" name="利用区分"/>
    <x:tableColumn id="3" name="利用クレジット"/>
    <x:tableColumn id="4" name="含有クレジット"/>
    <x:tableColumn id="5" name="超過単価（円）"/>
    <x:tableColumn id="6" name="超過クレジット"/>
    <x:tableColumn id="7" name="月額試算（円）"/>
    <x:tableColumn id="8" name="状態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onflictRegisterTable" displayName="ConflictRegisterTable" ref="A6:H10" headerRowCount="1" totalsRowCount="0" totalsRowShown="0">
  <x:autoFilter ref="A6:H10"/>
  <x:tableColumns count="8">
    <x:tableColumn id="1" name="不一致ID"/>
    <x:tableColumn id="2" name="論点"/>
    <x:tableColumn id="3" name="対立する記載"/>
    <x:tableColumn id="4" name="判断影響"/>
    <x:tableColumn id="5" name="必要証拠"/>
    <x:tableColumn id="6" name="状態"/>
    <x:tableColumn id="7" name="質問参照"/>
    <x:tableColumn id="8" name="回答／確認記録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UnknownRegisterTable" displayName="UnknownRegisterTable" ref="A13:F25" headerRowCount="1" totalsRowCount="0" totalsRowShown="0">
  <x:autoFilter ref="A13:F25"/>
  <x:tableColumns count="6">
    <x:tableColumn id="1" name="未確認ID"/>
    <x:tableColumn id="2" name="未確認事項"/>
    <x:tableColumn id="3" name="必要証拠"/>
    <x:tableColumn id="4" name="判断影響"/>
    <x:tableColumn id="5" name="質問参照"/>
    <x:tableColumn id="6" name="状態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VendorQuestionTable" displayName="VendorQuestionTable" ref="A28:H38" headerRowCount="1" totalsRowCount="0" totalsRowShown="0">
  <x:autoFilter ref="A28:H38"/>
  <x:tableColumns count="8">
    <x:tableColumn id="1" name="質問ID"/>
    <x:tableColumn id="2" name="優先度"/>
    <x:tableColumn id="3" name="質問本文"/>
    <x:tableColumn id="4" name="期待証拠"/>
    <x:tableColumn id="5" name="関連参照"/>
    <x:tableColumn id="6" name="送付状態"/>
    <x:tableColumn id="7" name="回答／証拠"/>
    <x:tableColumn id="8" name="確認者／確認日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PreActivationGateTable" displayName="PreActivationGateTable" ref="A6:G13" headerRowCount="1" totalsRowCount="0" totalsRowShown="0">
  <x:autoFilter ref="A6:G13"/>
  <x:tableColumns count="7">
    <x:tableColumn id="1" name="順序"/>
    <x:tableColumn id="2" name="開始条件"/>
    <x:tableColumn id="3" name="状態"/>
    <x:tableColumn id="4" name="証拠参照"/>
    <x:tableColumn id="5" name="責任者"/>
    <x:tableColumn id="6" name="確認日"/>
    <x:tableColumn id="7" name="承認／例外記録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AcceptanceCriteriaTable" displayName="AcceptanceCriteriaTable" ref="A16:G23" headerRowCount="1" totalsRowCount="0" totalsRowShown="0">
  <x:autoFilter ref="A16:G23"/>
  <x:tableColumns count="7">
    <x:tableColumn id="1" name="基準ID"/>
    <x:tableColumn id="2" name="分類"/>
    <x:tableColumn id="3" name="基準案"/>
    <x:tableColumn id="4" name="証拠"/>
    <x:tableColumn id="5" name="状態"/>
    <x:tableColumn id="6" name="結果"/>
    <x:tableColumn id="7" name="確認者／確認日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StopRollbackTable" displayName="StopRollbackTable" ref="A26:G35" headerRowCount="1" totalsRowCount="0" totalsRowShown="0">
  <x:autoFilter ref="A26:G35"/>
  <x:tableColumns count="7">
    <x:tableColumn id="1" name="種別"/>
    <x:tableColumn id="2" name="順序"/>
    <x:tableColumn id="3" name="停止条件／行動"/>
    <x:tableColumn id="4" name="期待する証跡"/>
    <x:tableColumn id="5" name="責任者"/>
    <x:tableColumn id="6" name="状態"/>
    <x:tableColumn id="7" name="実施記録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ActionBoundaryTable" displayName="ActionBoundaryTable" ref="A38:G43" headerRowCount="1" totalsRowCount="0" totalsRowShown="0">
  <x:autoFilter ref="A38:G43"/>
  <x:tableColumns count="7">
    <x:tableColumn id="1" name="行動ID"/>
    <x:tableColumn id="2" name="行動"/>
    <x:tableColumn id="3" name="現在状態"/>
    <x:tableColumn id="4" name="承認者"/>
    <x:tableColumn id="5" name="承認対象"/>
    <x:tableColumn id="6" name="実施方法"/>
    <x:tableColumn id="7" name="記録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09e54134b224935" /><Relationship Type="http://schemas.openxmlformats.org/officeDocument/2006/relationships/table" Target="/xl/tables/table2.xml" Id="Rdab074dc988641b9" /><Relationship Type="http://schemas.openxmlformats.org/officeDocument/2006/relationships/table" Target="/xl/tables/table3.xml" Id="R147b5b9fb1e24d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4.xml" Id="Rf467243079c745e5" /><Relationship Type="http://schemas.openxmlformats.org/officeDocument/2006/relationships/table" Target="/xl/tables/table5.xml" Id="R3caf7398094b424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6.xml" Id="Rc8bdf2db21c644c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7.xml" Id="R5629824cfa7648a1" /><Relationship Type="http://schemas.openxmlformats.org/officeDocument/2006/relationships/table" Target="/xl/tables/table8.xml" Id="Rf20b8880b5a64121" /><Relationship Type="http://schemas.openxmlformats.org/officeDocument/2006/relationships/table" Target="/xl/tables/table9.xml" Id="Rc452dff9709a467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0.xml" Id="Ra4e3f3afb9e343db" /><Relationship Type="http://schemas.openxmlformats.org/officeDocument/2006/relationships/table" Target="/xl/tables/table11.xml" Id="R521e79bc6f574ac0" /><Relationship Type="http://schemas.openxmlformats.org/officeDocument/2006/relationships/table" Target="/xl/tables/table12.xml" Id="R2d28509180b54618" /><Relationship Type="http://schemas.openxmlformats.org/officeDocument/2006/relationships/table" Target="/xl/tables/table13.xml" Id="Rba80539f8af648a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30" hidden="0" customWidth="1"/>
    <x:col min="4" max="4" width="22" hidden="0" customWidth="1"/>
    <x:col min="5" max="5" width="18" hidden="0" customWidth="1"/>
    <x:col min="6" max="6" width="23" hidden="0" customWidth="1"/>
    <x:col min="7" max="7" width="48" hidden="0" customWidth="1"/>
  </x:cols>
  <x:sheetData>
    <x:row r="1" ht="30" customHeight="1">
      <x:c r="A1" s="3" t="str">
        <x:v>AI/SaaS導入条件整理｜納品台帳</x:v>
      </x:c>
      <x:c r="B1" s="3"/>
      <x:c r="C1" s="3"/>
      <x:c r="D1" s="3"/>
      <x:c r="E1" s="3"/>
      <x:c r="F1" s="3"/>
      <x:c r="G1" s="3"/>
    </x:row>
    <x:row r="2" ht="30" customHeight="1">
      <x:c r="A2" s="7" t="str">
        <x:v>完全合成サンプル｜記載された承認状態は架空シナリオ上の例です。実在顧客案件・実在製品評価ではありません。</x:v>
      </x:c>
      <x:c r="B2" s="7"/>
      <x:c r="C2" s="7"/>
      <x:c r="D2" s="7"/>
      <x:c r="E2" s="7"/>
      <x:c r="F2" s="7"/>
      <x:c r="G2" s="7"/>
    </x:row>
    <x:row r="3" ht="24" customHeight="1">
      <x:c r="A3" s="11" t="str">
        <x:v>用途：文書管理、判断、許可境界、件数と改訂履歴の確認　｜　文書ID：FS-S06-SYN-REPORT-001　｜　版：1.0 / 公開サンプル　｜　基準日：2026-08-14（日本時間）</x:v>
      </x:c>
      <x:c r="B3" s="11"/>
      <x:c r="C3" s="11"/>
      <x:c r="D3" s="11"/>
      <x:c r="E3" s="11"/>
      <x:c r="F3" s="11"/>
      <x:c r="G3" s="11"/>
    </x:row>
    <x:row r="5" ht="24" customHeight="1">
      <x:c r="A5" s="17" t="str">
        <x:v>1. 文書管理</x:v>
      </x:c>
      <x:c r="B5" s="18"/>
      <x:c r="C5" s="18"/>
      <x:c r="D5" s="18"/>
      <x:c r="E5" s="18"/>
      <x:c r="F5" s="18"/>
      <x:c r="G5" s="19"/>
    </x:row>
    <x:row r="6" ht="28" customHeight="1">
      <x:c r="A6" s="26" t="str">
        <x:v>分類</x:v>
      </x:c>
      <x:c r="B6" s="26" t="str">
        <x:v>ID</x:v>
      </x:c>
      <x:c r="C6" s="26" t="str">
        <x:v>項目</x:v>
      </x:c>
      <x:c r="D6" s="26" t="str">
        <x:v>値</x:v>
      </x:c>
      <x:c r="E6" s="26" t="str">
        <x:v>単位</x:v>
      </x:c>
      <x:c r="F6" s="26" t="str">
        <x:v>状態</x:v>
      </x:c>
      <x:c r="G6" s="26" t="str">
        <x:v>注記</x:v>
      </x:c>
    </x:row>
    <x:row r="7">
      <x:c r="A7" s="23" t="str">
        <x:v>文書</x:v>
      </x:c>
      <x:c r="B7" s="23" t="str">
        <x:v>DOC-001</x:v>
      </x:c>
      <x:c r="C7" s="23" t="str">
        <x:v>文書ID</x:v>
      </x:c>
      <x:c r="D7" s="23" t="str">
        <x:v>FS-S06-SYN-REPORT-001</x:v>
      </x:c>
      <x:c r="E7" s="23" t="str"/>
      <x:c r="F7" s="23" t="str">
        <x:v>確認済み</x:v>
      </x:c>
      <x:c r="G7" s="23" t="str">
        <x:v>PDFと共通</x:v>
      </x:c>
    </x:row>
    <x:row r="8">
      <x:c r="A8" s="23" t="str">
        <x:v>文書</x:v>
      </x:c>
      <x:c r="B8" s="23" t="str">
        <x:v>DOC-002</x:v>
      </x:c>
      <x:c r="C8" s="23" t="str">
        <x:v>版</x:v>
      </x:c>
      <x:c r="D8" s="23" t="str">
        <x:v>1.0 / 公開サンプル</x:v>
      </x:c>
      <x:c r="E8" s="23" t="str"/>
      <x:c r="F8" s="23" t="str">
        <x:v>公開用</x:v>
      </x:c>
      <x:c r="G8" s="23" t="str">
        <x:v>法人サイト公開用</x:v>
      </x:c>
    </x:row>
    <x:row r="9">
      <x:c r="A9" s="23" t="str">
        <x:v>文書</x:v>
      </x:c>
      <x:c r="B9" s="23" t="str">
        <x:v>DOC-003</x:v>
      </x:c>
      <x:c r="C9" s="23" t="str">
        <x:v>発行日</x:v>
      </x:c>
      <x:c r="D9" s="23" t="str">
        <x:v>2026-08-21</x:v>
      </x:c>
      <x:c r="E9" s="23" t="str">
        <x:v>日本時間</x:v>
      </x:c>
      <x:c r="F9" s="23" t="str">
        <x:v>公開用</x:v>
      </x:c>
      <x:c r="G9" s="23" t="str">
        <x:v>公開サンプル作成日</x:v>
      </x:c>
    </x:row>
    <x:row r="10">
      <x:c r="A10" s="23" t="str">
        <x:v>文書</x:v>
      </x:c>
      <x:c r="B10" s="23" t="str">
        <x:v>DOC-004</x:v>
      </x:c>
      <x:c r="C10" s="23" t="str">
        <x:v>合成情報源の基準日</x:v>
      </x:c>
      <x:c r="D10" s="23" t="str">
        <x:v>2026-08-14</x:v>
      </x:c>
      <x:c r="E10" s="23" t="str">
        <x:v>日本時間</x:v>
      </x:c>
      <x:c r="F10" s="23" t="str">
        <x:v>完全合成</x:v>
      </x:c>
      <x:c r="G10" s="23" t="str">
        <x:v>比較用の固定日</x:v>
      </x:c>
    </x:row>
    <x:row r="11">
      <x:c r="A11" s="23" t="str">
        <x:v>シナリオ</x:v>
      </x:c>
      <x:c r="B11" s="23" t="str">
        <x:v>SCN-001</x:v>
      </x:c>
      <x:c r="C11" s="23" t="str">
        <x:v>合成法人</x:v>
      </x:c>
      <x:c r="D11" s="23" t="str">
        <x:v>架空法人K8</x:v>
      </x:c>
      <x:c r="E11" s="23" t="str"/>
      <x:c r="F11" s="23" t="str">
        <x:v>完全合成</x:v>
      </x:c>
      <x:c r="G11" s="23" t="str">
        <x:v>架空の法人</x:v>
      </x:c>
    </x:row>
    <x:row r="12">
      <x:c r="A12" s="23" t="str">
        <x:v>シナリオ</x:v>
      </x:c>
      <x:c r="B12" s="23" t="str">
        <x:v>SCN-002</x:v>
      </x:c>
      <x:c r="C12" s="23" t="str">
        <x:v>合成製品／プラン</x:v>
      </x:c>
      <x:c r="D12" s="23" t="str">
        <x:v>架空製品A / Team-S</x:v>
      </x:c>
      <x:c r="E12" s="23" t="str"/>
      <x:c r="F12" s="23" t="str">
        <x:v>完全合成</x:v>
      </x:c>
      <x:c r="G12" s="23" t="str">
        <x:v>架空の製品・プラン</x:v>
      </x:c>
    </x:row>
    <x:row r="13">
      <x:c r="A13" s="23" t="str">
        <x:v>範囲</x:v>
      </x:c>
      <x:c r="B13" s="23" t="str">
        <x:v>SCN-003</x:v>
      </x:c>
      <x:c r="C13" s="23" t="str">
        <x:v>対象</x:v>
      </x:c>
      <x:c r="D13" s="23" t="str">
        <x:v>8席・4週間</x:v>
      </x:c>
      <x:c r="E13" s="23" t="str"/>
      <x:c r="F13" s="23" t="str">
        <x:v>完全合成案</x:v>
      </x:c>
      <x:c r="G13" s="23" t="str">
        <x:v>費用試算の1請求月とは別の時間軸</x:v>
      </x:c>
    </x:row>
    <x:row r="14">
      <x:c r="A14" s="23" t="str">
        <x:v>判断</x:v>
      </x:c>
      <x:c r="B14" s="23" t="str">
        <x:v>MEM-001</x:v>
      </x:c>
      <x:c r="C14" s="23" t="str">
        <x:v>現在判断</x:v>
      </x:c>
      <x:c r="D14" s="23" t="str">
        <x:v>判断保留</x:v>
      </x:c>
      <x:c r="E14" s="23" t="str"/>
      <x:c r="F14" s="23" t="str">
        <x:v>前提確認待ち</x:v>
      </x:c>
      <x:c r="G14" s="23" t="str">
        <x:v>資料付き回答と個別承認待ち</x:v>
      </x:c>
    </x:row>
    <x:row r="15">
      <x:c r="A15" s="23" t="str">
        <x:v>公開</x:v>
      </x:c>
      <x:c r="B15" s="23" t="str">
        <x:v>PKG-008</x:v>
      </x:c>
      <x:c r="C15" s="23" t="str">
        <x:v>文書公開状態</x:v>
      </x:c>
      <x:c r="D15" s="23" t="str">
        <x:v>公開用サンプル</x:v>
      </x:c>
      <x:c r="E15" s="23" t="str"/>
      <x:c r="F15" s="23" t="str">
        <x:v>公開用</x:v>
      </x:c>
      <x:c r="G15" s="23" t="str">
        <x:v>架空シナリオ内の契約・支出等は未承認</x:v>
      </x:c>
    </x:row>
    <x:row r="17" ht="24" customHeight="1">
      <x:c r="A17" s="17" t="str">
        <x:v>2. 判断・件数・許可境界</x:v>
      </x:c>
      <x:c r="B17" s="18"/>
      <x:c r="C17" s="18"/>
      <x:c r="D17" s="18"/>
      <x:c r="E17" s="18"/>
      <x:c r="F17" s="18"/>
      <x:c r="G17" s="19"/>
    </x:row>
    <x:row r="18" ht="28" customHeight="1">
      <x:c r="A18" s="26" t="str">
        <x:v>分類</x:v>
      </x:c>
      <x:c r="B18" s="26" t="str">
        <x:v>ID</x:v>
      </x:c>
      <x:c r="C18" s="26" t="str">
        <x:v>項目</x:v>
      </x:c>
      <x:c r="D18" s="26" t="str">
        <x:v>値</x:v>
      </x:c>
      <x:c r="E18" s="26" t="str">
        <x:v>単位</x:v>
      </x:c>
      <x:c r="F18" s="26" t="str">
        <x:v>状態</x:v>
      </x:c>
      <x:c r="G18" s="26" t="str">
        <x:v>取扱い</x:v>
      </x:c>
    </x:row>
    <x:row r="19">
      <x:c r="A19" s="23" t="str">
        <x:v>判断</x:v>
      </x:c>
      <x:c r="B19" s="23" t="str">
        <x:v>MEM-001</x:v>
      </x:c>
      <x:c r="C19" s="23" t="str">
        <x:v>判断</x:v>
      </x:c>
      <x:c r="D19" s="23" t="str">
        <x:v>判断保留</x:v>
      </x:c>
      <x:c r="E19" s="23" t="str"/>
      <x:c r="F19" s="23" t="str">
        <x:v>前提確認待ち</x:v>
      </x:c>
      <x:c r="G19" s="23" t="str">
        <x:v>社内準備だけを継続</x:v>
      </x:c>
    </x:row>
    <x:row r="20">
      <x:c r="A20" s="23" t="str">
        <x:v>範囲</x:v>
      </x:c>
      <x:c r="B20" s="23" t="str">
        <x:v>SCN-003</x:v>
      </x:c>
      <x:c r="C20" s="23" t="str">
        <x:v>席数</x:v>
      </x:c>
      <x:c r="D20" s="27" t="n">
        <x:v>8</x:v>
      </x:c>
      <x:c r="E20" s="23" t="str">
        <x:v>席</x:v>
      </x:c>
      <x:c r="F20" s="23" t="str">
        <x:v>パイロット中固定</x:v>
      </x:c>
      <x:c r="G20" s="23" t="str">
        <x:v>パイロット中は変更しない</x:v>
      </x:c>
    </x:row>
    <x:row r="21">
      <x:c r="A21" s="23" t="str">
        <x:v>範囲</x:v>
      </x:c>
      <x:c r="B21" s="23" t="str">
        <x:v>SCN-010</x:v>
      </x:c>
      <x:c r="C21" s="23" t="str">
        <x:v>パイロット期間</x:v>
      </x:c>
      <x:c r="D21" s="27" t="n">
        <x:v>4</x:v>
      </x:c>
      <x:c r="E21" s="23" t="str">
        <x:v>週間</x:v>
      </x:c>
      <x:c r="F21" s="23" t="str">
        <x:v>完全合成案</x:v>
      </x:c>
      <x:c r="G21" s="23" t="str">
        <x:v>1請求月の試算とは別</x:v>
      </x:c>
    </x:row>
    <x:row r="22">
      <x:c r="A22" s="23" t="str">
        <x:v>範囲</x:v>
      </x:c>
      <x:c r="B22" s="23" t="str">
        <x:v>SCN-004</x:v>
      </x:c>
      <x:c r="C22" s="23" t="str">
        <x:v>月間クレジット参照値</x:v>
      </x:c>
      <x:c r="D22" s="27" t="n">
        <x:v>3000</x:v>
      </x:c>
      <x:c r="E22" s="23" t="str">
        <x:v>クレジット／月</x:v>
      </x:c>
      <x:c r="F22" s="23" t="str">
        <x:v>参照値確認済み</x:v>
      </x:c>
      <x:c r="G22" s="23" t="str">
        <x:v>付与量へ自動解釈しない</x:v>
      </x:c>
    </x:row>
    <x:row r="23">
      <x:c r="A23" s="23" t="str">
        <x:v>証拠</x:v>
      </x:c>
      <x:c r="B23" s="23" t="str">
        <x:v>SRC-SYN-001〜009</x:v>
      </x:c>
      <x:c r="C23" s="23" t="str">
        <x:v>完全合成情報源</x:v>
      </x:c>
      <x:c r="D23" s="27" t="n">
        <x:v>9</x:v>
      </x:c>
      <x:c r="E23" s="23" t="str">
        <x:v>件</x:v>
      </x:c>
      <x:c r="F23" s="23" t="str">
        <x:v>完全合成</x:v>
      </x:c>
      <x:c r="G23" s="23" t="str">
        <x:v>実在資料ではない</x:v>
      </x:c>
    </x:row>
    <x:row r="24">
      <x:c r="A24" s="23" t="str">
        <x:v>証拠</x:v>
      </x:c>
      <x:c r="B24" s="23" t="str">
        <x:v>CLM-001〜018</x:v>
      </x:c>
      <x:c r="C24" s="23" t="str">
        <x:v>主張</x:v>
      </x:c>
      <x:c r="D24" s="27" t="n">
        <x:v>18</x:v>
      </x:c>
      <x:c r="E24" s="23" t="str">
        <x:v>件</x:v>
      </x:c>
      <x:c r="F24" s="23" t="str">
        <x:v>複数状態</x:v>
      </x:c>
      <x:c r="G24" s="23" t="str">
        <x:v>情報源・観測・算術・推論を区別</x:v>
      </x:c>
    </x:row>
    <x:row r="25">
      <x:c r="A25" s="23" t="str">
        <x:v>統制</x:v>
      </x:c>
      <x:c r="B25" s="23" t="str">
        <x:v>CF-001〜004</x:v>
      </x:c>
      <x:c r="C25" s="23" t="str">
        <x:v>不一致</x:v>
      </x:c>
      <x:c r="D25" s="27" t="n">
        <x:v>4</x:v>
      </x:c>
      <x:c r="E25" s="23" t="str">
        <x:v>件</x:v>
      </x:c>
      <x:c r="F25" s="23" t="str">
        <x:v>未解消</x:v>
      </x:c>
      <x:c r="G25" s="23" t="str">
        <x:v>推測で解消しない</x:v>
      </x:c>
    </x:row>
    <x:row r="26">
      <x:c r="A26" s="23" t="str">
        <x:v>統制</x:v>
      </x:c>
      <x:c r="B26" s="23" t="str">
        <x:v>UNK-001〜012</x:v>
      </x:c>
      <x:c r="C26" s="23" t="str">
        <x:v>未確認事項</x:v>
      </x:c>
      <x:c r="D26" s="27" t="n">
        <x:v>12</x:v>
      </x:c>
      <x:c r="E26" s="23" t="str">
        <x:v>件</x:v>
      </x:c>
      <x:c r="F26" s="23" t="str">
        <x:v>未確認</x:v>
      </x:c>
      <x:c r="G26" s="23" t="str">
        <x:v>資料付き回答が必要</x:v>
      </x:c>
    </x:row>
    <x:row r="27">
      <x:c r="A27" s="23" t="str">
        <x:v>統制</x:v>
      </x:c>
      <x:c r="B27" s="23" t="str">
        <x:v>VQ-001〜010</x:v>
      </x:c>
      <x:c r="C27" s="23" t="str">
        <x:v>ベンダー質問</x:v>
      </x:c>
      <x:c r="D27" s="27" t="n">
        <x:v>10</x:v>
      </x:c>
      <x:c r="E27" s="23" t="str">
        <x:v>件</x:v>
      </x:c>
      <x:c r="F27" s="23" t="str">
        <x:v>未送付</x:v>
      </x:c>
      <x:c r="G27" s="23" t="str">
        <x:v>VQ-008だけ参考</x:v>
      </x:c>
    </x:row>
    <x:row r="28">
      <x:c r="A28" s="23" t="str">
        <x:v>許可</x:v>
      </x:c>
      <x:c r="B28" s="23" t="str">
        <x:v>ACT-001</x:v>
      </x:c>
      <x:c r="C28" s="23" t="str">
        <x:v>現在許可</x:v>
      </x:c>
      <x:c r="D28" s="23" t="str">
        <x:v>見積依頼書・ベンダー質問票の社内編集</x:v>
      </x:c>
      <x:c r="E28" s="23" t="str"/>
      <x:c r="F28" s="23" t="str">
        <x:v>社内確認用</x:v>
      </x:c>
      <x:c r="G28" s="23" t="str">
        <x:v>外部へ送らない</x:v>
      </x:c>
    </x:row>
    <x:row r="29">
      <x:c r="A29" s="23" t="str">
        <x:v>禁止</x:v>
      </x:c>
      <x:c r="B29" s="23" t="str">
        <x:v>ACT-002</x:v>
      </x:c>
      <x:c r="C29" s="23" t="str">
        <x:v>現在禁止</x:v>
      </x:c>
      <x:c r="D29" s="23" t="str">
        <x:v>外部送付、契約、購入、支出、パイロット開始、本番導入、架空案件の外部公開</x:v>
      </x:c>
      <x:c r="E29" s="23" t="str"/>
      <x:c r="F29" s="23" t="str">
        <x:v>承認待ち</x:v>
      </x:c>
      <x:c r="G29" s="23" t="str">
        <x:v>それぞれ別途明示承認が必要</x:v>
      </x:c>
    </x:row>
    <x:row r="30">
      <x:c r="A30" s="23" t="str">
        <x:v>検算</x:v>
      </x:c>
      <x:c r="B30" s="23" t="str">
        <x:v>QX-021</x:v>
      </x:c>
      <x:c r="C30" s="23" t="str">
        <x:v>自動計算照合</x:v>
      </x:c>
      <x:c r="D30" s="23" t="str">
        <x:v>差分0</x:v>
      </x:c>
      <x:c r="E30" s="23" t="str">
        <x:v>9シナリオ＋基本額</x:v>
      </x:c>
      <x:c r="F30" s="23" t="str">
        <x:v>適合</x:v>
      </x:c>
      <x:c r="G30" s="23" t="str">
        <x:v>第二者の人手確認を代替しない</x:v>
      </x:c>
    </x:row>
    <x:row r="32" ht="24" customHeight="1">
      <x:c r="A32" s="17" t="str">
        <x:v>3. 更新・承認・改訂記録</x:v>
      </x:c>
      <x:c r="B32" s="18"/>
      <x:c r="C32" s="18"/>
      <x:c r="D32" s="18"/>
      <x:c r="E32" s="18"/>
      <x:c r="F32" s="18"/>
      <x:c r="G32" s="19"/>
    </x:row>
    <x:row r="33" ht="28" customHeight="1">
      <x:c r="A33" s="26" t="str">
        <x:v>記録種別</x:v>
      </x:c>
      <x:c r="B33" s="26" t="str">
        <x:v>対象</x:v>
      </x:c>
      <x:c r="C33" s="26" t="str">
        <x:v>氏名／役割</x:v>
      </x:c>
      <x:c r="D33" s="26" t="str">
        <x:v>日付</x:v>
      </x:c>
      <x:c r="E33" s="26" t="str">
        <x:v>範囲</x:v>
      </x:c>
      <x:c r="F33" s="26" t="str">
        <x:v>状態</x:v>
      </x:c>
      <x:c r="G33" s="26" t="str">
        <x:v>備考</x:v>
      </x:c>
    </x:row>
    <x:row r="34">
      <x:c r="A34" s="23" t="str">
        <x:v>作成</x:v>
      </x:c>
      <x:c r="B34" s="23" t="str">
        <x:v>PDF／XLSX</x:v>
      </x:c>
      <x:c r="C34" s="23" t="str">
        <x:v>Future Stack（サンプル作成）</x:v>
      </x:c>
      <x:c r="D34" s="23" t="str">
        <x:v>2026-08-21</x:v>
      </x:c>
      <x:c r="E34" s="23" t="str">
        <x:v>構成・転記・数式</x:v>
      </x:c>
      <x:c r="F34" s="23" t="str">
        <x:v>完了</x:v>
      </x:c>
      <x:c r="G34" s="23" t="str">
        <x:v>完全合成</x:v>
      </x:c>
    </x:row>
    <x:row r="35">
      <x:c r="A35" s="23" t="str">
        <x:v>第二者確認</x:v>
      </x:c>
      <x:c r="B35" s="23" t="str">
        <x:v>内容</x:v>
      </x:c>
      <x:c r="C35" s="23" t="str">
        <x:v>記入例（実案件で記入）</x:v>
      </x:c>
      <x:c r="D35" s="23" t="str">
        <x:v>—</x:v>
      </x:c>
      <x:c r="E35" s="23" t="str">
        <x:v>数値・意味・根拠</x:v>
      </x:c>
      <x:c r="F35" s="23" t="str">
        <x:v>未実施</x:v>
      </x:c>
      <x:c r="G35" s="23" t="str">
        <x:v>架空シナリオ上の状態</x:v>
      </x:c>
    </x:row>
    <x:row r="36">
      <x:c r="A36" s="23" t="str">
        <x:v>承認</x:v>
      </x:c>
      <x:c r="B36" s="23" t="str">
        <x:v>外部送付</x:v>
      </x:c>
      <x:c r="C36" s="23" t="str">
        <x:v>記入例（実案件で記入）</x:v>
      </x:c>
      <x:c r="D36" s="23" t="str">
        <x:v>—</x:v>
      </x:c>
      <x:c r="E36" s="23" t="str">
        <x:v>内容・送付先・共有範囲</x:v>
      </x:c>
      <x:c r="F36" s="23" t="str">
        <x:v>承認待ち</x:v>
      </x:c>
      <x:c r="G36" s="23" t="str">
        <x:v>空欄は承認ではない</x:v>
      </x:c>
    </x:row>
    <x:row r="37">
      <x:c r="A37" s="23" t="str">
        <x:v>承認</x:v>
      </x:c>
      <x:c r="B37" s="23" t="str">
        <x:v>パイロット開始</x:v>
      </x:c>
      <x:c r="C37" s="23" t="str">
        <x:v>記入例（実案件で記入）</x:v>
      </x:c>
      <x:c r="D37" s="23" t="str">
        <x:v>—</x:v>
      </x:c>
      <x:c r="E37" s="23" t="str">
        <x:v>開始条件と支出上限</x:v>
      </x:c>
      <x:c r="F37" s="23" t="str">
        <x:v>承認待ち</x:v>
      </x:c>
      <x:c r="G37" s="23" t="str">
        <x:v>送付承認とは別</x:v>
      </x:c>
    </x:row>
    <x:row r="38">
      <x:c r="A38" s="23" t="str">
        <x:v>公開</x:v>
      </x:c>
      <x:c r="B38" s="23" t="str">
        <x:v>公開サンプル</x:v>
      </x:c>
      <x:c r="C38" s="23" t="str">
        <x:v>Future Stack（サンプル作成）</x:v>
      </x:c>
      <x:c r="D38" s="23" t="str">
        <x:v>2026-08-21</x:v>
      </x:c>
      <x:c r="E38" s="23" t="str">
        <x:v>法人サイト掲載用</x:v>
      </x:c>
      <x:c r="F38" s="23" t="str">
        <x:v>公開用</x:v>
      </x:c>
      <x:c r="G38" s="23" t="str">
        <x:v>実行用ではない完全合成サンプル</x:v>
      </x:c>
    </x:row>
    <x:row r="39">
      <x:c r="A39" s="23" t="str">
        <x:v>改訂</x:v>
      </x:c>
      <x:c r="B39" s="23" t="str">
        <x:v>第1.0版</x:v>
      </x:c>
      <x:c r="C39" s="23" t="str">
        <x:v>Future Stack（サンプル作成）</x:v>
      </x:c>
      <x:c r="D39" s="23" t="str">
        <x:v>2026-08-21</x:v>
      </x:c>
      <x:c r="E39" s="23" t="str">
        <x:v>公開用サンプルとして整備</x:v>
      </x:c>
      <x:c r="F39" s="23" t="str">
        <x:v>公開用</x:v>
      </x:c>
      <x:c r="G39" s="23" t="str">
        <x:v>営業資料ではなく判断記録として作成</x:v>
      </x:c>
    </x:row>
  </x:sheetData>
  <x:mergeCells>
    <x:mergeCell ref="A1:G1"/>
    <x:mergeCell ref="A2:G2"/>
    <x:mergeCell ref="A3:G3"/>
    <x:mergeCell ref="A5:G5"/>
    <x:mergeCell ref="A17:G17"/>
    <x:mergeCell ref="A32:G32"/>
  </x:mergeCells>
  <x:conditionalFormatting sqref="F7:F15">
    <x:cfRule type="containsText" dxfId="0" priority="1" operator="containsText" text="未解消"/>
    <x:cfRule type="containsText" dxfId="1" priority="2" operator="containsText" text="前提確認待ち"/>
    <x:cfRule type="containsText" dxfId="2" priority="3" operator="containsText" text="承認待ち"/>
    <x:cfRule type="containsText" dxfId="3" priority="4" operator="containsText" text="未送付"/>
    <x:cfRule type="containsText" dxfId="4" priority="5" operator="containsText" text="適合"/>
  </x:conditionalFormatting>
  <x:conditionalFormatting sqref="F19:F30">
    <x:cfRule type="containsText" dxfId="5" priority="6" operator="containsText" text="未解消"/>
    <x:cfRule type="containsText" dxfId="6" priority="7" operator="containsText" text="前提確認待ち"/>
    <x:cfRule type="containsText" dxfId="7" priority="8" operator="containsText" text="承認待ち"/>
    <x:cfRule type="containsText" dxfId="8" priority="9" operator="containsText" text="未送付"/>
    <x:cfRule type="containsText" dxfId="9" priority="10" operator="containsText" text="適合"/>
  </x:conditionalFormatting>
  <x:conditionalFormatting sqref="F34:F39">
    <x:cfRule type="containsText" dxfId="10" priority="11" operator="containsText" text="未解消"/>
    <x:cfRule type="containsText" dxfId="11" priority="12" operator="containsText" text="前提確認待ち"/>
    <x:cfRule type="containsText" dxfId="12" priority="13" operator="containsText" text="承認待ち"/>
    <x:cfRule type="containsText" dxfId="13" priority="14" operator="containsText" text="未送付"/>
    <x:cfRule type="containsText" dxfId="14" priority="15" operator="containsText" text="適合"/>
  </x:conditionalFormatting>
  <x:pageMargins left="0.7" right="0.7" top="0.75" bottom="0.75" header="0.3" footer="0.3"/>
  <x:tableParts count="3">
    <x:tablePart xmlns:r="http://schemas.openxmlformats.org/officeDocument/2006/relationships" r:id="Rc09e54134b224935"/>
    <x:tablePart xmlns:r="http://schemas.openxmlformats.org/officeDocument/2006/relationships" r:id="Rdab074dc988641b9"/>
    <x:tablePart xmlns:r="http://schemas.openxmlformats.org/officeDocument/2006/relationships" r:id="R147b5b9fb1e24d0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2" hidden="0" customWidth="1"/>
    <x:col min="3" max="3" width="30" hidden="0" customWidth="1"/>
    <x:col min="4" max="4" width="18" hidden="0" customWidth="1"/>
    <x:col min="5" max="5" width="28" hidden="0" customWidth="1"/>
    <x:col min="6" max="6" width="26" hidden="0" customWidth="1"/>
  </x:cols>
  <x:sheetData>
    <x:row r="1" ht="30" customHeight="1">
      <x:c r="A1" s="3" t="str">
        <x:v>情報源・主張台帳</x:v>
      </x:c>
      <x:c r="B1" s="3"/>
      <x:c r="C1" s="3"/>
      <x:c r="D1" s="3"/>
      <x:c r="E1" s="3"/>
      <x:c r="F1" s="3"/>
    </x:row>
    <x:row r="2" ht="30" customHeight="1">
      <x:c r="A2" s="7" t="str">
        <x:v>完全合成サンプル｜記載された承認状態は架空シナリオ上の例です。実在顧客案件・実在製品評価ではありません。</x:v>
      </x:c>
      <x:c r="B2" s="7"/>
      <x:c r="C2" s="7"/>
      <x:c r="D2" s="7"/>
      <x:c r="E2" s="7"/>
      <x:c r="F2" s="7"/>
    </x:row>
    <x:row r="3" ht="24" customHeight="1">
      <x:c r="A3" s="11" t="str">
        <x:v>用途：合成情報源と主張の出所、証拠クラス、状態を追跡　｜　文書ID：FS-S06-SYN-REPORT-001　｜　版：1.0 / 公開サンプル　｜　基準日：2026-08-14（日本時間）</x:v>
      </x:c>
      <x:c r="B3" s="11"/>
      <x:c r="C3" s="11"/>
      <x:c r="D3" s="11"/>
      <x:c r="E3" s="11"/>
      <x:c r="F3" s="11"/>
    </x:row>
    <x:row r="5" ht="24" customHeight="1">
      <x:c r="A5" s="17" t="str">
        <x:v>1. 完全合成情報源（9件）</x:v>
      </x:c>
      <x:c r="B5" s="18"/>
      <x:c r="C5" s="18"/>
      <x:c r="D5" s="18"/>
      <x:c r="E5" s="18"/>
      <x:c r="F5" s="19"/>
    </x:row>
    <x:row r="6" ht="28" customHeight="1">
      <x:c r="A6" s="26" t="str">
        <x:v>情報源ID</x:v>
      </x:c>
      <x:c r="B6" s="26" t="str">
        <x:v>名称</x:v>
      </x:c>
      <x:c r="C6" s="26" t="str">
        <x:v>情報源種別</x:v>
      </x:c>
      <x:c r="D6" s="26" t="str">
        <x:v>基準日</x:v>
      </x:c>
      <x:c r="E6" s="26" t="str">
        <x:v>証拠状態</x:v>
      </x:c>
      <x:c r="F6" s="26" t="str">
        <x:v>使用目的</x:v>
      </x:c>
    </x:row>
    <x:row r="7">
      <x:c r="A7" s="23" t="str">
        <x:v>SRC-SYN-001</x:v>
      </x:c>
      <x:c r="B7" s="23" t="str">
        <x:v>合成料金カード｜Team-S</x:v>
      </x:c>
      <x:c r="C7" s="23" t="str">
        <x:v>合成料金カード</x:v>
      </x:c>
      <x:c r="D7" s="23" t="str">
        <x:v>2026-08-14</x:v>
      </x:c>
      <x:c r="E7" s="23" t="str">
        <x:v>完全合成</x:v>
      </x:c>
      <x:c r="F7" s="23" t="str">
        <x:v>料金・最小席数・含有クレジット・超過単価</x:v>
      </x:c>
    </x:row>
    <x:row r="8">
      <x:c r="A8" s="23" t="str">
        <x:v>SRC-SYN-002</x:v>
      </x:c>
      <x:c r="B8" s="23" t="str">
        <x:v>合成ヘルプ｜クレジット・リセット・超過</x:v>
      </x:c>
      <x:c r="C8" s="23" t="str">
        <x:v>合成ヘルプカード</x:v>
      </x:c>
      <x:c r="D8" s="23" t="str">
        <x:v>2026-08-14</x:v>
      </x:c>
      <x:c r="E8" s="23" t="str">
        <x:v>完全合成</x:v>
      </x:c>
      <x:c r="F8" s="23" t="str">
        <x:v>クレジット・リセット・超過・失敗処理</x:v>
      </x:c>
    </x:row>
    <x:row r="9">
      <x:c r="A9" s="23" t="str">
        <x:v>SRC-SYN-003</x:v>
      </x:c>
      <x:c r="B9" s="23" t="str">
        <x:v>合成プランガイド｜契約期間・割引</x:v>
      </x:c>
      <x:c r="C9" s="23" t="str">
        <x:v>合成プランガイド</x:v>
      </x:c>
      <x:c r="D9" s="23" t="str">
        <x:v>2026-08-14</x:v>
      </x:c>
      <x:c r="E9" s="23" t="str">
        <x:v>完全合成</x:v>
      </x:c>
      <x:c r="F9" s="23" t="str">
        <x:v>契約期間・最小席数</x:v>
      </x:c>
    </x:row>
    <x:row r="10">
      <x:c r="A10" s="23" t="str">
        <x:v>SRC-SYN-004</x:v>
      </x:c>
      <x:c r="B10" s="23" t="str">
        <x:v>合成アカウント表示｜8席表示</x:v>
      </x:c>
      <x:c r="C10" s="23" t="str">
        <x:v>合成画面観測</x:v>
      </x:c>
      <x:c r="D10" s="23" t="str">
        <x:v>2026-08-14</x:v>
      </x:c>
      <x:c r="E10" s="23" t="str">
        <x:v>完全合成</x:v>
      </x:c>
      <x:c r="F10" s="23" t="str">
        <x:v>8席・利用者単位表示</x:v>
      </x:c>
    </x:row>
    <x:row r="11">
      <x:c r="A11" s="23" t="str">
        <x:v>SRC-SYN-005</x:v>
      </x:c>
      <x:c r="B11" s="23" t="str">
        <x:v>合成日本地域メモ</x:v>
      </x:c>
      <x:c r="C11" s="23" t="str">
        <x:v>合成地域メモ</x:v>
      </x:c>
      <x:c r="D11" s="23" t="str">
        <x:v>2026-08-14</x:v>
      </x:c>
      <x:c r="E11" s="23" t="str">
        <x:v>完全合成</x:v>
      </x:c>
      <x:c r="F11" s="23" t="str">
        <x:v>日本・円・日本語表示</x:v>
      </x:c>
    </x:row>
    <x:row r="12">
      <x:c r="A12" s="23" t="str">
        <x:v>SRC-SYN-006</x:v>
      </x:c>
      <x:c r="B12" s="23" t="str">
        <x:v>合成利用条件抜粋｜更新・解約通知</x:v>
      </x:c>
      <x:c r="C12" s="23" t="str">
        <x:v>合成利用条件抜粋</x:v>
      </x:c>
      <x:c r="D12" s="23" t="str">
        <x:v>2026-08-14</x:v>
      </x:c>
      <x:c r="E12" s="23" t="str">
        <x:v>完全合成</x:v>
      </x:c>
      <x:c r="F12" s="23" t="str">
        <x:v>更新・解約通知</x:v>
      </x:c>
    </x:row>
    <x:row r="13">
      <x:c r="A13" s="23" t="str">
        <x:v>SRC-SYN-007</x:v>
      </x:c>
      <x:c r="B13" s="23" t="str">
        <x:v>架空法人K8｜限定パイロット運用要件</x:v>
      </x:c>
      <x:c r="C13" s="23" t="str">
        <x:v>合成運用要件</x:v>
      </x:c>
      <x:c r="D13" s="23" t="str">
        <x:v>2026-08-14</x:v>
      </x:c>
      <x:c r="E13" s="23" t="str">
        <x:v>完全合成</x:v>
      </x:c>
      <x:c r="F13" s="23" t="str">
        <x:v>8席・4週間・利用シナリオ・運用境界</x:v>
      </x:c>
    </x:row>
    <x:row r="14">
      <x:c r="A14" s="23" t="str">
        <x:v>SRC-SYN-008</x:v>
      </x:c>
      <x:c r="B14" s="23" t="str">
        <x:v>合成データ境界カード｜パイロット入力境界</x:v>
      </x:c>
      <x:c r="C14" s="23" t="str">
        <x:v>合成データ境界</x:v>
      </x:c>
      <x:c r="D14" s="23" t="str">
        <x:v>2026-08-14</x:v>
      </x:c>
      <x:c r="E14" s="23" t="str">
        <x:v>完全合成</x:v>
      </x:c>
      <x:c r="F14" s="23" t="str">
        <x:v>入力禁止データ・共有境界</x:v>
      </x:c>
    </x:row>
    <x:row r="15">
      <x:c r="A15" s="23" t="str">
        <x:v>SRC-SYN-009</x:v>
      </x:c>
      <x:c r="B15" s="23" t="str">
        <x:v>合成開始条件カード｜成功・停止・復旧</x:v>
      </x:c>
      <x:c r="C15" s="23" t="str">
        <x:v>合成開始条件</x:v>
      </x:c>
      <x:c r="D15" s="23" t="str">
        <x:v>2026-08-14</x:v>
      </x:c>
      <x:c r="E15" s="23" t="str">
        <x:v>完全合成</x:v>
      </x:c>
      <x:c r="F15" s="23" t="str">
        <x:v>受入・停止・復旧</x:v>
      </x:c>
    </x:row>
    <x:row r="17" ht="24" customHeight="1">
      <x:c r="A17" s="17" t="str">
        <x:v>2. 主張台帳（18件）</x:v>
      </x:c>
      <x:c r="B17" s="18"/>
      <x:c r="C17" s="18"/>
      <x:c r="D17" s="18"/>
      <x:c r="E17" s="18"/>
      <x:c r="F17" s="19"/>
    </x:row>
    <x:row r="18" ht="28" customHeight="1">
      <x:c r="A18" s="26" t="str">
        <x:v>主張ID</x:v>
      </x:c>
      <x:c r="B18" s="26" t="str">
        <x:v>日本語主張</x:v>
      </x:c>
      <x:c r="C18" s="26" t="str">
        <x:v>証拠クラス</x:v>
      </x:c>
      <x:c r="D18" s="26" t="str">
        <x:v>根拠ID</x:v>
      </x:c>
      <x:c r="E18" s="26" t="str">
        <x:v>状態</x:v>
      </x:c>
      <x:c r="F18" s="26" t="str">
        <x:v>追跡先／注記</x:v>
      </x:c>
    </x:row>
    <x:row r="19">
      <x:c r="A19" s="23" t="str">
        <x:v>CLM-001</x:v>
      </x:c>
      <x:c r="B19" s="23" t="str">
        <x:v>Team-Sの合成料金カードは月額4,800円／席（税計算前）としている。</x:v>
      </x:c>
      <x:c r="C19" s="23" t="str">
        <x:v>事実</x:v>
      </x:c>
      <x:c r="D19" s="23" t="str">
        <x:v>SRC-SYN-001</x:v>
      </x:c>
      <x:c r="E19" s="23" t="str">
        <x:v>完全合成</x:v>
      </x:c>
      <x:c r="F19" s="23" t="str">
        <x:v>料金記載</x:v>
      </x:c>
    </x:row>
    <x:row r="20">
      <x:c r="A20" s="23" t="str">
        <x:v>CLM-002</x:v>
      </x:c>
      <x:c r="B20" s="23" t="str">
        <x:v>合成料金カードとプランガイドは最小8席で一致する。</x:v>
      </x:c>
      <x:c r="C20" s="23" t="str">
        <x:v>事実</x:v>
      </x:c>
      <x:c r="D20" s="23" t="str">
        <x:v>SRC-SYN-001|SRC-SYN-003</x:v>
      </x:c>
      <x:c r="E20" s="23" t="str">
        <x:v>完全合成</x:v>
      </x:c>
      <x:c r="F20" s="23" t="str">
        <x:v>一致</x:v>
      </x:c>
    </x:row>
    <x:row r="21">
      <x:c r="A21" s="23" t="str">
        <x:v>CLM-003</x:v>
      </x:c>
      <x:c r="B21" s="23" t="str">
        <x:v>料金カードとヘルプは月3,000クレジットをワークスペース共通枠としている。</x:v>
      </x:c>
      <x:c r="C21" s="23" t="str">
        <x:v>事実</x:v>
      </x:c>
      <x:c r="D21" s="23" t="str">
        <x:v>SRC-SYN-001|SRC-SYN-002</x:v>
      </x:c>
      <x:c r="E21" s="23" t="str">
        <x:v>完全合成</x:v>
      </x:c>
      <x:c r="F21" s="23" t="str">
        <x:v>別資料と不一致</x:v>
      </x:c>
    </x:row>
    <x:row r="22">
      <x:c r="A22" s="23" t="str">
        <x:v>CLM-004</x:v>
      </x:c>
      <x:c r="B22" s="23" t="str">
        <x:v>アカウント表示は3,000クレジット／利用者／月と表示する。</x:v>
      </x:c>
      <x:c r="C22" s="23" t="str">
        <x:v>観測</x:v>
      </x:c>
      <x:c r="D22" s="23" t="str">
        <x:v>SRC-SYN-004</x:v>
      </x:c>
      <x:c r="E22" s="23" t="str">
        <x:v>不一致</x:v>
      </x:c>
      <x:c r="F22" s="23" t="str">
        <x:v>CF-001</x:v>
      </x:c>
    </x:row>
    <x:row r="23">
      <x:c r="A23" s="23" t="str">
        <x:v>CLM-005</x:v>
      </x:c>
      <x:c r="B23" s="23" t="str">
        <x:v>料金カードは超過単価を2.00円／クレジットとしている。</x:v>
      </x:c>
      <x:c r="C23" s="23" t="str">
        <x:v>事実</x:v>
      </x:c>
      <x:c r="D23" s="23" t="str">
        <x:v>SRC-SYN-001</x:v>
      </x:c>
      <x:c r="E23" s="23" t="str">
        <x:v>不一致</x:v>
      </x:c>
      <x:c r="F23" s="23" t="str">
        <x:v>CF-002</x:v>
      </x:c>
    </x:row>
    <x:row r="24">
      <x:c r="A24" s="23" t="str">
        <x:v>CLM-006</x:v>
      </x:c>
      <x:c r="B24" s="23" t="str">
        <x:v>ヘルプは超過単価を2.50円／クレジットとしている。</x:v>
      </x:c>
      <x:c r="C24" s="23" t="str">
        <x:v>事実</x:v>
      </x:c>
      <x:c r="D24" s="23" t="str">
        <x:v>SRC-SYN-002</x:v>
      </x:c>
      <x:c r="E24" s="23" t="str">
        <x:v>不一致</x:v>
      </x:c>
      <x:c r="F24" s="23" t="str">
        <x:v>CF-002</x:v>
      </x:c>
    </x:row>
    <x:row r="25">
      <x:c r="A25" s="23" t="str">
        <x:v>CLM-007</x:v>
      </x:c>
      <x:c r="B25" s="23" t="str">
        <x:v>月次解約、12か月契約、30日前通知の両立条件は不明である。</x:v>
      </x:c>
      <x:c r="C25" s="23" t="str">
        <x:v>不一致</x:v>
      </x:c>
      <x:c r="D25" s="23" t="str">
        <x:v>SRC-SYN-001|002|003|006</x:v>
      </x:c>
      <x:c r="E25" s="23" t="str">
        <x:v>不一致</x:v>
      </x:c>
      <x:c r="F25" s="23" t="str">
        <x:v>CF-003</x:v>
      </x:c>
    </x:row>
    <x:row r="26">
      <x:c r="A26" s="23" t="str">
        <x:v>CLM-008</x:v>
      </x:c>
      <x:c r="B26" s="23" t="str">
        <x:v>8席×4,800円の合成月額基本額は38,400円（税計算前）となる。</x:v>
      </x:c>
      <x:c r="C26" s="23" t="str">
        <x:v>算術</x:v>
      </x:c>
      <x:c r="D26" s="23" t="str">
        <x:v>SRC-SYN-001|SCN-003</x:v>
      </x:c>
      <x:c r="E26" s="23" t="str">
        <x:v>合成試算</x:v>
      </x:c>
      <x:c r="F26" s="23" t="str">
        <x:v>02_費用試算</x:v>
      </x:c>
    </x:row>
    <x:row r="27">
      <x:c r="A27" s="23" t="str">
        <x:v>CLM-009</x:v>
      </x:c>
      <x:c r="B27" s="23" t="str">
        <x:v>ワークスペース解釈では標準利用3,600クレジットの超過は600クレジットとなる。</x:v>
      </x:c>
      <x:c r="C27" s="23" t="str">
        <x:v>算術</x:v>
      </x:c>
      <x:c r="D27" s="23" t="str">
        <x:v>SRC-SYN-001|007</x:v>
      </x:c>
      <x:c r="E27" s="23" t="str">
        <x:v>合成試算</x:v>
      </x:c>
      <x:c r="F27" s="23" t="str">
        <x:v>02_費用試算</x:v>
      </x:c>
    </x:row>
    <x:row r="28">
      <x:c r="A28" s="23" t="str">
        <x:v>CLM-010</x:v>
      </x:c>
      <x:c r="B28" s="23" t="str">
        <x:v>標準利用の合成月額は39,600〜39,900円（税計算前）の範囲となる。</x:v>
      </x:c>
      <x:c r="C28" s="23" t="str">
        <x:v>算術</x:v>
      </x:c>
      <x:c r="D28" s="23" t="str">
        <x:v>SRC-SYN-001|002|007</x:v>
      </x:c>
      <x:c r="E28" s="23" t="str">
        <x:v>不一致</x:v>
      </x:c>
      <x:c r="F28" s="23" t="str">
        <x:v>CF-001|CF-002</x:v>
      </x:c>
    </x:row>
    <x:row r="29">
      <x:c r="A29" s="23" t="str">
        <x:v>CLM-011</x:v>
      </x:c>
      <x:c r="B29" s="23" t="str">
        <x:v>利用者単位の解釈なら8席の月間含有クレジットは24,000となる。</x:v>
      </x:c>
      <x:c r="C29" s="23" t="str">
        <x:v>算術</x:v>
      </x:c>
      <x:c r="D29" s="23" t="str">
        <x:v>SRC-SYN-004|SCN-003</x:v>
      </x:c>
      <x:c r="E29" s="23" t="str">
        <x:v>不一致</x:v>
      </x:c>
      <x:c r="F29" s="23" t="str">
        <x:v>CF-001</x:v>
      </x:c>
    </x:row>
    <x:row r="30">
      <x:c r="A30" s="23" t="str">
        <x:v>CLM-012</x:v>
      </x:c>
      <x:c r="B30" s="23" t="str">
        <x:v>日本が選択肢として表示され、円と日本語が合成地域メモに記載される。</x:v>
      </x:c>
      <x:c r="C30" s="23" t="str">
        <x:v>事実</x:v>
      </x:c>
      <x:c r="D30" s="23" t="str">
        <x:v>SRC-SYN-005</x:v>
      </x:c>
      <x:c r="E30" s="23" t="str">
        <x:v>完全合成</x:v>
      </x:c>
      <x:c r="F30" s="23" t="str">
        <x:v>処理地域の確認ではない</x:v>
      </x:c>
    </x:row>
    <x:row r="31">
      <x:c r="A31" s="23" t="str">
        <x:v>CLM-013</x:v>
      </x:c>
      <x:c r="B31" s="23" t="str">
        <x:v>処理地域、保存地域、保持期間は合成地域メモに記載がない。</x:v>
      </x:c>
      <x:c r="C31" s="23" t="str">
        <x:v>記載なし</x:v>
      </x:c>
      <x:c r="D31" s="23" t="str">
        <x:v>SRC-SYN-005</x:v>
      </x:c>
      <x:c r="E31" s="23" t="str">
        <x:v>未確認</x:v>
      </x:c>
      <x:c r="F31" s="23" t="str">
        <x:v>UNK-005|006</x:v>
      </x:c>
    </x:row>
    <x:row r="32">
      <x:c r="A32" s="23" t="str">
        <x:v>CLM-014</x:v>
      </x:c>
      <x:c r="B32" s="23" t="str">
        <x:v>パイロット入力は完全合成の会議台本に限定する。</x:v>
      </x:c>
      <x:c r="C32" s="23" t="str">
        <x:v>事実</x:v>
      </x:c>
      <x:c r="D32" s="23" t="str">
        <x:v>SRC-SYN-007|008</x:v>
      </x:c>
      <x:c r="E32" s="23" t="str">
        <x:v>完全合成</x:v>
      </x:c>
      <x:c r="F32" s="23" t="str">
        <x:v>データ境界</x:v>
      </x:c>
    </x:row>
    <x:row r="33">
      <x:c r="A33" s="23" t="str">
        <x:v>CLM-015</x:v>
      </x:c>
      <x:c r="B33" s="23" t="str">
        <x:v>必須質問、品質・アクセス・費用・データ境界の開始条件、代表者承認が未完了の間はパイロットを開始しない。</x:v>
      </x:c>
      <x:c r="C33" s="23" t="str">
        <x:v>推論</x:v>
      </x:c>
      <x:c r="D33" s="23" t="str">
        <x:v>CF-001〜004|UNK-011|GATE-003〜005</x:v>
      </x:c>
      <x:c r="E33" s="23" t="str">
        <x:v>合成判断案</x:v>
      </x:c>
      <x:c r="F33" s="23" t="str">
        <x:v>開始保留</x:v>
      </x:c>
    </x:row>
    <x:row r="34">
      <x:c r="A34" s="23" t="str">
        <x:v>CLM-016</x:v>
      </x:c>
      <x:c r="B34" s="23" t="str">
        <x:v>社内作成の継続だけを提案し、外部送信、契約、購入、支出、パイロット開始、本番導入、架空案件の外部公開を承認しない。</x:v>
      </x:c>
      <x:c r="C34" s="23" t="str">
        <x:v>推論</x:v>
      </x:c>
      <x:c r="D34" s="23" t="str">
        <x:v>MEM-001|PKG-008</x:v>
      </x:c>
      <x:c r="E34" s="23" t="str">
        <x:v>合成判断案</x:v>
      </x:c>
      <x:c r="F34" s="23" t="str">
        <x:v>許可境界</x:v>
      </x:c>
    </x:row>
    <x:row r="35">
      <x:c r="A35" s="23" t="str">
        <x:v>CLM-017</x:v>
      </x:c>
      <x:c r="B35" s="23" t="str">
        <x:v>受入基準は完全合成であり、実測結果、製品性能、精度、投資対効果を保証しない。</x:v>
      </x:c>
      <x:c r="C35" s="23" t="str">
        <x:v>事実</x:v>
      </x:c>
      <x:c r="D35" s="23" t="str">
        <x:v>SRC-SYN-009</x:v>
      </x:c>
      <x:c r="E35" s="23" t="str">
        <x:v>完全合成</x:v>
      </x:c>
      <x:c r="F35" s="23" t="str">
        <x:v>限界</x:v>
      </x:c>
    </x:row>
    <x:row r="36">
      <x:c r="A36" s="23" t="str">
        <x:v>CLM-018</x:v>
      </x:c>
      <x:c r="B36" s="23" t="str">
        <x:v>本台帳は監査・認証・法務・セキュリティ・プライバシー・会計・税務評価を構成しない。</x:v>
      </x:c>
      <x:c r="C36" s="23" t="str">
        <x:v>事実</x:v>
      </x:c>
      <x:c r="D36" s="23" t="str">
        <x:v>LIM-001</x:v>
      </x:c>
      <x:c r="E36" s="23" t="str">
        <x:v>限界確認済み</x:v>
      </x:c>
      <x:c r="F36" s="23" t="str">
        <x:v>限界</x:v>
      </x:c>
    </x:row>
  </x:sheetData>
  <x:mergeCells>
    <x:mergeCell ref="A1:F1"/>
    <x:mergeCell ref="A2:F2"/>
    <x:mergeCell ref="A3:F3"/>
    <x:mergeCell ref="A5:F5"/>
    <x:mergeCell ref="A17:F17"/>
  </x:mergeCells>
  <x:conditionalFormatting sqref="E19:E36">
    <x:cfRule type="containsText" dxfId="15" priority="1" operator="containsText" text="未解消"/>
    <x:cfRule type="containsText" dxfId="16" priority="2" operator="containsText" text="前提確認待ち"/>
    <x:cfRule type="containsText" dxfId="17" priority="3" operator="containsText" text="承認待ち"/>
    <x:cfRule type="containsText" dxfId="18" priority="4" operator="containsText" text="未送付"/>
    <x:cfRule type="containsText" dxfId="19" priority="5" operator="containsText" text="適合"/>
  </x:conditionalFormatting>
  <x:pageMargins left="0.7" right="0.7" top="0.75" bottom="0.75" header="0.3" footer="0.3"/>
  <x:tableParts count="2">
    <x:tablePart xmlns:r="http://schemas.openxmlformats.org/officeDocument/2006/relationships" r:id="Rf467243079c745e5"/>
    <x:tablePart xmlns:r="http://schemas.openxmlformats.org/officeDocument/2006/relationships" r:id="R3caf7398094b424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23" hidden="0" customWidth="1"/>
    <x:col min="8" max="8" width="34" hidden="0" customWidth="1"/>
  </x:cols>
  <x:sheetData>
    <x:row r="1" ht="30" customHeight="1">
      <x:c r="A1" s="3" t="str">
        <x:v>条件付き費用試算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完全合成サンプル｜記載された承認状態は架空シナリオ上の例です。実在顧客案件・実在製品評価ではありません。</x:v>
      </x:c>
      <x:c r="B2" s="7"/>
      <x:c r="C2" s="7"/>
      <x:c r="D2" s="7"/>
      <x:c r="E2" s="7"/>
      <x:c r="F2" s="7"/>
      <x:c r="G2" s="7"/>
      <x:c r="H2" s="7"/>
    </x:row>
    <x:row r="3" ht="24" customHeight="1">
      <x:c r="A3" s="11" t="str">
        <x:v>用途：入力前提と数式を分離し、1請求月の費用分岐を再計算　｜　文書ID：FS-S06-SYN-REPORT-001　｜　版：1.0 / 公開サンプル　｜　基準日：2026-08-14（日本時間）</x:v>
      </x:c>
      <x:c r="B3" s="11"/>
      <x:c r="C3" s="11"/>
      <x:c r="D3" s="11"/>
      <x:c r="E3" s="11"/>
      <x:c r="F3" s="11"/>
      <x:c r="G3" s="11"/>
      <x:c r="H3" s="11"/>
    </x:row>
    <x:row r="5" ht="24" customHeight="1">
      <x:c r="A5" s="17" t="str">
        <x:v>1. 入力・計算前提</x:v>
      </x:c>
      <x:c r="B5" s="18"/>
      <x:c r="C5" s="18"/>
      <x:c r="D5" s="18"/>
      <x:c r="E5" s="18"/>
      <x:c r="F5" s="18"/>
      <x:c r="G5" s="18"/>
      <x:c r="H5" s="19"/>
    </x:row>
    <x:row r="6" ht="28" customHeight="1">
      <x:c r="A6" s="26" t="str">
        <x:v>項目</x:v>
      </x:c>
      <x:c r="B6" s="26" t="str">
        <x:v>値</x:v>
      </x:c>
      <x:c r="C6" s="26" t="str">
        <x:v>単位</x:v>
      </x:c>
      <x:c r="D6" s="26" t="str">
        <x:v>根拠・境界</x:v>
      </x:c>
    </x:row>
    <x:row r="7">
      <x:c r="A7" s="23" t="str">
        <x:v>席数</x:v>
      </x:c>
      <x:c r="B7" s="30" t="n">
        <x:v>8</x:v>
      </x:c>
      <x:c r="C7" s="23" t="str">
        <x:v>席</x:v>
      </x:c>
      <x:c r="D7" s="23" t="str">
        <x:v>SCN-003｜パイロット中固定</x:v>
      </x:c>
    </x:row>
    <x:row r="8">
      <x:c r="A8" s="23" t="str">
        <x:v>席単価</x:v>
      </x:c>
      <x:c r="B8" s="30" t="n">
        <x:v>4800</x:v>
      </x:c>
      <x:c r="C8" s="23" t="str">
        <x:v>円／席／月</x:v>
      </x:c>
      <x:c r="D8" s="23" t="str">
        <x:v>SRC-SYN-001｜完全合成・税計算前</x:v>
      </x:c>
    </x:row>
    <x:row r="9">
      <x:c r="A9" s="23" t="str">
        <x:v>月額基本額</x:v>
      </x:c>
      <x:c r="B9" s="31" t="n">
        <x:f>B7*B8</x:f>
        <x:v>38400</x:v>
      </x:c>
      <x:c r="C9" s="23" t="str">
        <x:v>円／月</x:v>
      </x:c>
      <x:c r="D9" s="23" t="str">
        <x:v>数式：席数×席単価</x:v>
      </x:c>
    </x:row>
    <x:row r="10">
      <x:c r="A10" s="23" t="str">
        <x:v>含有クレジット（ワークスペース解釈）</x:v>
      </x:c>
      <x:c r="B10" s="31" t="n">
        <x:v>3000</x:v>
      </x:c>
      <x:c r="C10" s="23" t="str">
        <x:v>クレジット／月</x:v>
      </x:c>
      <x:c r="D10" s="23" t="str">
        <x:v>CF-001未解消</x:v>
      </x:c>
    </x:row>
    <x:row r="11">
      <x:c r="A11" s="23" t="str">
        <x:v>含有クレジット（利用者単位の解釈）</x:v>
      </x:c>
      <x:c r="B11" s="31" t="n">
        <x:f>B10*B7</x:f>
        <x:v>24000</x:v>
      </x:c>
      <x:c r="C11" s="23" t="str">
        <x:v>クレジット／月</x:v>
      </x:c>
      <x:c r="D11" s="23" t="str">
        <x:v>数式：3,000×席数</x:v>
      </x:c>
    </x:row>
    <x:row r="12">
      <x:c r="A12" s="23" t="str">
        <x:v>超過単価A</x:v>
      </x:c>
      <x:c r="B12" s="32" t="n">
        <x:v>2</x:v>
      </x:c>
      <x:c r="C12" s="23" t="str">
        <x:v>円／クレジット</x:v>
      </x:c>
      <x:c r="D12" s="23" t="str">
        <x:v>CF-002未解消</x:v>
      </x:c>
    </x:row>
    <x:row r="13">
      <x:c r="A13" s="23" t="str">
        <x:v>超過単価B</x:v>
      </x:c>
      <x:c r="B13" s="32" t="n">
        <x:v>2.5</x:v>
      </x:c>
      <x:c r="C13" s="23" t="str">
        <x:v>円／クレジット</x:v>
      </x:c>
      <x:c r="D13" s="23" t="str">
        <x:v>CF-002未解消</x:v>
      </x:c>
    </x:row>
    <x:row r="15" ht="24" customHeight="1">
      <x:c r="A15" s="17" t="str">
        <x:v>2. 1請求月の試算（派生値は数式）</x:v>
      </x:c>
      <x:c r="B15" s="18"/>
      <x:c r="C15" s="18"/>
      <x:c r="D15" s="18"/>
      <x:c r="E15" s="18"/>
      <x:c r="F15" s="18"/>
      <x:c r="G15" s="18"/>
      <x:c r="H15" s="19"/>
    </x:row>
    <x:row r="16" ht="28" customHeight="1">
      <x:c r="A16" s="26" t="str">
        <x:v>計算方法</x:v>
      </x:c>
      <x:c r="B16" s="26" t="str">
        <x:v>利用区分</x:v>
      </x:c>
      <x:c r="C16" s="26" t="str">
        <x:v>利用クレジット</x:v>
      </x:c>
      <x:c r="D16" s="26" t="str">
        <x:v>含有クレジット</x:v>
      </x:c>
      <x:c r="E16" s="26" t="str">
        <x:v>超過単価（円）</x:v>
      </x:c>
      <x:c r="F16" s="26" t="str">
        <x:v>超過クレジット</x:v>
      </x:c>
      <x:c r="G16" s="26" t="str">
        <x:v>月額試算（円）</x:v>
      </x:c>
      <x:c r="H16" s="26" t="str">
        <x:v>状態</x:v>
      </x:c>
    </x:row>
    <x:row r="17">
      <x:c r="A17" s="23" t="str">
        <x:v>A：ワークスペース・単価2円</x:v>
      </x:c>
      <x:c r="B17" s="23" t="str">
        <x:v>低</x:v>
      </x:c>
      <x:c r="C17" s="30" t="n">
        <x:v>2400</x:v>
      </x:c>
      <x:c r="D17" s="31" t="n">
        <x:f>$B$10</x:f>
        <x:v>3000</x:v>
      </x:c>
      <x:c r="E17" s="34" t="n">
        <x:f>$B$12</x:f>
        <x:v>2</x:v>
      </x:c>
      <x:c r="F17" s="31" t="n">
        <x:f>MAX(0,C17-D17)</x:f>
        <x:v>0</x:v>
      </x:c>
      <x:c r="G17" s="31" t="n">
        <x:f>$B$9+F17*E17</x:f>
        <x:v>38400</x:v>
      </x:c>
      <x:c r="H17" s="23" t="str">
        <x:v>合成試算</x:v>
      </x:c>
    </x:row>
    <x:row r="18">
      <x:c r="A18" s="23" t="str">
        <x:v>A：ワークスペース・単価2円</x:v>
      </x:c>
      <x:c r="B18" s="23" t="str">
        <x:v>標準</x:v>
      </x:c>
      <x:c r="C18" s="30" t="n">
        <x:v>3600</x:v>
      </x:c>
      <x:c r="D18" s="31" t="n">
        <x:f>$B$10</x:f>
        <x:v>3000</x:v>
      </x:c>
      <x:c r="E18" s="34" t="n">
        <x:f>$B$12</x:f>
        <x:v>2</x:v>
      </x:c>
      <x:c r="F18" s="31" t="n">
        <x:f>MAX(0,C18-D18)</x:f>
        <x:v>600</x:v>
      </x:c>
      <x:c r="G18" s="31" t="n">
        <x:f>$B$9+F18*E18</x:f>
        <x:v>39600</x:v>
      </x:c>
      <x:c r="H18" s="23" t="str">
        <x:v>合成試算</x:v>
      </x:c>
    </x:row>
    <x:row r="19">
      <x:c r="A19" s="23" t="str">
        <x:v>A：ワークスペース・単価2円</x:v>
      </x:c>
      <x:c r="B19" s="23" t="str">
        <x:v>高</x:v>
      </x:c>
      <x:c r="C19" s="30" t="n">
        <x:v>5400</x:v>
      </x:c>
      <x:c r="D19" s="31" t="n">
        <x:f>$B$10</x:f>
        <x:v>3000</x:v>
      </x:c>
      <x:c r="E19" s="34" t="n">
        <x:f>$B$12</x:f>
        <x:v>2</x:v>
      </x:c>
      <x:c r="F19" s="31" t="n">
        <x:f>MAX(0,C19-D19)</x:f>
        <x:v>2400</x:v>
      </x:c>
      <x:c r="G19" s="31" t="n">
        <x:f>$B$9+F19*E19</x:f>
        <x:v>43200</x:v>
      </x:c>
      <x:c r="H19" s="23" t="str">
        <x:v>合成試算</x:v>
      </x:c>
    </x:row>
    <x:row r="20">
      <x:c r="A20" s="23" t="str">
        <x:v>B：ワークスペース・単価2.5円</x:v>
      </x:c>
      <x:c r="B20" s="23" t="str">
        <x:v>低</x:v>
      </x:c>
      <x:c r="C20" s="30" t="n">
        <x:v>2400</x:v>
      </x:c>
      <x:c r="D20" s="31" t="n">
        <x:f>$B$10</x:f>
        <x:v>3000</x:v>
      </x:c>
      <x:c r="E20" s="34" t="n">
        <x:f>$B$13</x:f>
        <x:v>2.5</x:v>
      </x:c>
      <x:c r="F20" s="31" t="n">
        <x:f>MAX(0,C20-D20)</x:f>
        <x:v>0</x:v>
      </x:c>
      <x:c r="G20" s="31" t="n">
        <x:f>$B$9+F20*E20</x:f>
        <x:v>38400</x:v>
      </x:c>
      <x:c r="H20" s="23" t="str">
        <x:v>合成試算</x:v>
      </x:c>
    </x:row>
    <x:row r="21">
      <x:c r="A21" s="23" t="str">
        <x:v>B：ワークスペース・単価2.5円</x:v>
      </x:c>
      <x:c r="B21" s="23" t="str">
        <x:v>標準</x:v>
      </x:c>
      <x:c r="C21" s="30" t="n">
        <x:v>3600</x:v>
      </x:c>
      <x:c r="D21" s="31" t="n">
        <x:f>$B$10</x:f>
        <x:v>3000</x:v>
      </x:c>
      <x:c r="E21" s="34" t="n">
        <x:f>$B$13</x:f>
        <x:v>2.5</x:v>
      </x:c>
      <x:c r="F21" s="31" t="n">
        <x:f>MAX(0,C21-D21)</x:f>
        <x:v>600</x:v>
      </x:c>
      <x:c r="G21" s="31" t="n">
        <x:f>$B$9+F21*E21</x:f>
        <x:v>39900</x:v>
      </x:c>
      <x:c r="H21" s="23" t="str">
        <x:v>合成試算</x:v>
      </x:c>
    </x:row>
    <x:row r="22">
      <x:c r="A22" s="23" t="str">
        <x:v>B：ワークスペース・単価2.5円</x:v>
      </x:c>
      <x:c r="B22" s="23" t="str">
        <x:v>高</x:v>
      </x:c>
      <x:c r="C22" s="30" t="n">
        <x:v>5400</x:v>
      </x:c>
      <x:c r="D22" s="31" t="n">
        <x:f>$B$10</x:f>
        <x:v>3000</x:v>
      </x:c>
      <x:c r="E22" s="34" t="n">
        <x:f>$B$13</x:f>
        <x:v>2.5</x:v>
      </x:c>
      <x:c r="F22" s="31" t="n">
        <x:f>MAX(0,C22-D22)</x:f>
        <x:v>2400</x:v>
      </x:c>
      <x:c r="G22" s="31" t="n">
        <x:f>$B$9+F22*E22</x:f>
        <x:v>44400</x:v>
      </x:c>
      <x:c r="H22" s="23" t="str">
        <x:v>合成試算</x:v>
      </x:c>
    </x:row>
    <x:row r="23">
      <x:c r="A23" s="23" t="str">
        <x:v>C：利用者単位・単価2円</x:v>
      </x:c>
      <x:c r="B23" s="23" t="str">
        <x:v>低</x:v>
      </x:c>
      <x:c r="C23" s="30" t="n">
        <x:v>2400</x:v>
      </x:c>
      <x:c r="D23" s="31" t="n">
        <x:f>$B$11</x:f>
        <x:v>24000</x:v>
      </x:c>
      <x:c r="E23" s="34" t="n">
        <x:f>$B$12</x:f>
        <x:v>2</x:v>
      </x:c>
      <x:c r="F23" s="31" t="n">
        <x:f>MAX(0,C23-D23)</x:f>
        <x:v>0</x:v>
      </x:c>
      <x:c r="G23" s="31" t="n">
        <x:f>$B$9+F23*E23</x:f>
        <x:v>38400</x:v>
      </x:c>
      <x:c r="H23" s="23" t="str">
        <x:v>不一致分岐の合成試算</x:v>
      </x:c>
    </x:row>
    <x:row r="24">
      <x:c r="A24" s="23" t="str">
        <x:v>C：利用者単位・単価2円</x:v>
      </x:c>
      <x:c r="B24" s="23" t="str">
        <x:v>標準</x:v>
      </x:c>
      <x:c r="C24" s="30" t="n">
        <x:v>3600</x:v>
      </x:c>
      <x:c r="D24" s="31" t="n">
        <x:f>$B$11</x:f>
        <x:v>24000</x:v>
      </x:c>
      <x:c r="E24" s="34" t="n">
        <x:f>$B$12</x:f>
        <x:v>2</x:v>
      </x:c>
      <x:c r="F24" s="31" t="n">
        <x:f>MAX(0,C24-D24)</x:f>
        <x:v>0</x:v>
      </x:c>
      <x:c r="G24" s="31" t="n">
        <x:f>$B$9+F24*E24</x:f>
        <x:v>38400</x:v>
      </x:c>
      <x:c r="H24" s="23" t="str">
        <x:v>不一致分岐の合成試算</x:v>
      </x:c>
    </x:row>
    <x:row r="25">
      <x:c r="A25" s="23" t="str">
        <x:v>C：利用者単位・単価2円</x:v>
      </x:c>
      <x:c r="B25" s="23" t="str">
        <x:v>高</x:v>
      </x:c>
      <x:c r="C25" s="30" t="n">
        <x:v>5400</x:v>
      </x:c>
      <x:c r="D25" s="31" t="n">
        <x:f>$B$11</x:f>
        <x:v>24000</x:v>
      </x:c>
      <x:c r="E25" s="34" t="n">
        <x:f>$B$12</x:f>
        <x:v>2</x:v>
      </x:c>
      <x:c r="F25" s="31" t="n">
        <x:f>MAX(0,C25-D25)</x:f>
        <x:v>0</x:v>
      </x:c>
      <x:c r="G25" s="31" t="n">
        <x:f>$B$9+F25*E25</x:f>
        <x:v>38400</x:v>
      </x:c>
      <x:c r="H25" s="23" t="str">
        <x:v>不一致分岐の合成試算</x:v>
      </x:c>
    </x:row>
    <x:row r="27" ht="24" customHeight="1">
      <x:c r="A27" s="17" t="str">
        <x:v>3. 機械検算・重要注記</x:v>
      </x:c>
      <x:c r="B27" s="18"/>
      <x:c r="C27" s="18"/>
      <x:c r="D27" s="18"/>
      <x:c r="E27" s="18"/>
      <x:c r="F27" s="18"/>
      <x:c r="G27" s="18"/>
      <x:c r="H27" s="19"/>
    </x:row>
    <x:row r="28" ht="28" customHeight="1">
      <x:c r="A28" s="26" t="str">
        <x:v>検算ID</x:v>
      </x:c>
      <x:c r="B28" s="26" t="str">
        <x:v>確認内容</x:v>
      </x:c>
      <x:c r="C28" s="26" t="str">
        <x:v>値／結果</x:v>
      </x:c>
      <x:c r="D28" s="26" t="str">
        <x:v>状態</x:v>
      </x:c>
      <x:c r="E28" s="38" t="str">
        <x:v>重要注記
・金額は税計算前、完全合成、1請求月の試算です。4週間パイロットの総額ではありません。
・請求周期、リセット、繰越不可、返金、有償／無償、税、請求書条件は未確認です。
・音声時間（分）とクレジットの換算は行いません。
・黄色＝入力、青＝数式。数式一致は商用条件の確定を意味しません。</x:v>
      </x:c>
      <x:c r="F28" s="38"/>
      <x:c r="G28" s="38"/>
      <x:c r="H28" s="38"/>
    </x:row>
    <x:row r="29">
      <x:c r="A29" s="23" t="str">
        <x:v>QA-CAL-001</x:v>
      </x:c>
      <x:c r="B29" s="23" t="str">
        <x:v>基本額 = 8×4,800</x:v>
      </x:c>
      <x:c r="C29" s="29" t="n">
        <x:f>B9-38400</x:f>
        <x:v>0</x:v>
      </x:c>
      <x:c r="D29" s="23" t="str">
        <x:f>IF(C29=0,"適合","不一致")</x:f>
        <x:v>適合</x:v>
      </x:c>
      <x:c r="E29" s="38"/>
      <x:c r="F29" s="38"/>
      <x:c r="G29" s="38"/>
      <x:c r="H29" s="38"/>
    </x:row>
    <x:row r="30">
      <x:c r="A30" s="23" t="str">
        <x:v>QA-CAL-002</x:v>
      </x:c>
      <x:c r="B30" s="23" t="str">
        <x:v>ワークスペース・2円・標準 = 39,600</x:v>
      </x:c>
      <x:c r="C30" s="29" t="n">
        <x:f>G18-39600</x:f>
        <x:v>0</x:v>
      </x:c>
      <x:c r="D30" s="23" t="str">
        <x:f>IF(C30=0,"適合","不一致")</x:f>
        <x:v>適合</x:v>
      </x:c>
      <x:c r="E30" s="38"/>
      <x:c r="F30" s="38"/>
      <x:c r="G30" s="38"/>
      <x:c r="H30" s="38"/>
    </x:row>
    <x:row r="31">
      <x:c r="A31" s="23" t="str">
        <x:v>QA-CAL-003</x:v>
      </x:c>
      <x:c r="B31" s="23" t="str">
        <x:v>ワークスペース・2.5円・標準 = 39,900</x:v>
      </x:c>
      <x:c r="C31" s="29" t="n">
        <x:f>G21-39900</x:f>
        <x:v>0</x:v>
      </x:c>
      <x:c r="D31" s="23" t="str">
        <x:f>IF(C31=0,"適合","不一致")</x:f>
        <x:v>適合</x:v>
      </x:c>
      <x:c r="E31" s="38"/>
      <x:c r="F31" s="38"/>
      <x:c r="G31" s="38"/>
      <x:c r="H31" s="38"/>
    </x:row>
    <x:row r="32">
      <x:c r="A32" s="23" t="str">
        <x:v>QA-CAL-004</x:v>
      </x:c>
      <x:c r="B32" s="23" t="str">
        <x:v>ワークスペース・2.5円・高 = 44,400</x:v>
      </x:c>
      <x:c r="C32" s="29" t="n">
        <x:f>G22-44400</x:f>
        <x:v>0</x:v>
      </x:c>
      <x:c r="D32" s="23" t="str">
        <x:f>IF(C32=0,"適合","不一致")</x:f>
        <x:v>適合</x:v>
      </x:c>
      <x:c r="E32" s="38"/>
      <x:c r="F32" s="38"/>
      <x:c r="G32" s="38"/>
      <x:c r="H32" s="38"/>
    </x:row>
    <x:row r="33">
      <x:c r="A33" s="23" t="str">
        <x:v>QA-CAL-005</x:v>
      </x:c>
      <x:c r="B33" s="23" t="str">
        <x:v>利用者単位の解釈・高 = 38,400</x:v>
      </x:c>
      <x:c r="C33" s="29" t="n">
        <x:f>G25-38400</x:f>
        <x:v>0</x:v>
      </x:c>
      <x:c r="D33" s="23" t="str">
        <x:f>IF(C33=0,"適合","不一致")</x:f>
        <x:v>適合</x:v>
      </x:c>
      <x:c r="E33" s="38"/>
      <x:c r="F33" s="38"/>
      <x:c r="G33" s="38"/>
      <x:c r="H33" s="38"/>
    </x:row>
    <x:row r="34">
      <x:c r="A34" s="23" t="str">
        <x:v>QA-HUMAN</x:v>
      </x:c>
      <x:c r="B34" s="23" t="str">
        <x:v>第二者人手計算</x:v>
      </x:c>
      <x:c r="C34" s="23" t="str">
        <x:v>未実施</x:v>
      </x:c>
      <x:c r="D34" s="23" t="str">
        <x:v>未実施</x:v>
      </x:c>
      <x:c r="E34" s="38"/>
      <x:c r="F34" s="38"/>
      <x:c r="G34" s="38"/>
      <x:c r="H34" s="38"/>
    </x:row>
  </x:sheetData>
  <x:mergeCells>
    <x:mergeCell ref="A1:H1"/>
    <x:mergeCell ref="A2:H2"/>
    <x:mergeCell ref="A3:H3"/>
    <x:mergeCell ref="A5:H5"/>
    <x:mergeCell ref="A15:H15"/>
    <x:mergeCell ref="A27:H27"/>
    <x:mergeCell ref="E28:H34"/>
  </x:mergeCells>
  <x:conditionalFormatting sqref="H17:H25">
    <x:cfRule type="containsText" dxfId="20" priority="1" operator="containsText" text="未解消"/>
    <x:cfRule type="containsText" dxfId="21" priority="2" operator="containsText" text="前提確認待ち"/>
    <x:cfRule type="containsText" dxfId="22" priority="3" operator="containsText" text="承認待ち"/>
    <x:cfRule type="containsText" dxfId="23" priority="4" operator="containsText" text="未送付"/>
    <x:cfRule type="containsText" dxfId="24" priority="5" operator="containsText" text="適合"/>
  </x:conditionalFormatting>
  <x:conditionalFormatting sqref="D29:D34">
    <x:cfRule type="containsText" dxfId="25" priority="6" operator="containsText" text="未解消"/>
    <x:cfRule type="containsText" dxfId="26" priority="7" operator="containsText" text="前提確認待ち"/>
    <x:cfRule type="containsText" dxfId="27" priority="8" operator="containsText" text="承認待ち"/>
    <x:cfRule type="containsText" dxfId="28" priority="9" operator="containsText" text="未送付"/>
    <x:cfRule type="containsText" dxfId="29" priority="10" operator="containsText" text="適合"/>
  </x:conditionalFormatting>
  <x:pageMargins left="0.7" right="0.7" top="0.75" bottom="0.75" header="0.3" footer="0.3"/>
  <x:tableParts count="1">
    <x:tablePart xmlns:r="http://schemas.openxmlformats.org/officeDocument/2006/relationships" r:id="Rc8bdf2db21c644c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6" hidden="0" customWidth="1"/>
    <x:col min="3" max="3" width="50" hidden="0" customWidth="1"/>
    <x:col min="4" max="4" width="49" hidden="0" customWidth="1"/>
    <x:col min="5" max="5" width="28" hidden="0" customWidth="1"/>
    <x:col min="6" max="6" width="20" hidden="0" customWidth="1"/>
    <x:col min="7" max="7" width="24" hidden="0" customWidth="1"/>
    <x:col min="8" max="8" width="25" hidden="0" customWidth="1"/>
  </x:cols>
  <x:sheetData>
    <x:row r="1" ht="30" customHeight="1">
      <x:c r="A1" s="3" t="str">
        <x:v>不一致・未確認・ベンダー質問管理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完全合成サンプル｜記載された承認状態は架空シナリオ上の例です。実在顧客案件・実在製品評価ではありません。</x:v>
      </x:c>
      <x:c r="B2" s="7"/>
      <x:c r="C2" s="7"/>
      <x:c r="D2" s="7"/>
      <x:c r="E2" s="7"/>
      <x:c r="F2" s="7"/>
      <x:c r="G2" s="7"/>
      <x:c r="H2" s="7"/>
    </x:row>
    <x:row r="3" ht="24" customHeight="1">
      <x:c r="A3" s="11" t="str">
        <x:v>用途：対立する記載、未確認事項、外部質問と回答証跡を一元管理　｜　文書ID：FS-S06-SYN-REPORT-001　｜　版：1.0 / 公開サンプル　｜　基準日：2026-08-14（日本時間）</x:v>
      </x:c>
      <x:c r="B3" s="11"/>
      <x:c r="C3" s="11"/>
      <x:c r="D3" s="11"/>
      <x:c r="E3" s="11"/>
      <x:c r="F3" s="11"/>
      <x:c r="G3" s="11"/>
      <x:c r="H3" s="11"/>
    </x:row>
    <x:row r="5" ht="24" customHeight="1">
      <x:c r="A5" s="17" t="str">
        <x:v>1. 不一致（4件／全件未解消）</x:v>
      </x:c>
      <x:c r="B5" s="18"/>
      <x:c r="C5" s="18"/>
      <x:c r="D5" s="18"/>
      <x:c r="E5" s="18"/>
      <x:c r="F5" s="18"/>
      <x:c r="G5" s="18"/>
      <x:c r="H5" s="19"/>
    </x:row>
    <x:row r="6" ht="28" customHeight="1">
      <x:c r="A6" s="26" t="str">
        <x:v>不一致ID</x:v>
      </x:c>
      <x:c r="B6" s="26" t="str">
        <x:v>論点</x:v>
      </x:c>
      <x:c r="C6" s="26" t="str">
        <x:v>対立する記載</x:v>
      </x:c>
      <x:c r="D6" s="26" t="str">
        <x:v>判断影響</x:v>
      </x:c>
      <x:c r="E6" s="26" t="str">
        <x:v>必要証拠</x:v>
      </x:c>
      <x:c r="F6" s="26" t="str">
        <x:v>状態</x:v>
      </x:c>
      <x:c r="G6" s="26" t="str">
        <x:v>質問参照</x:v>
      </x:c>
      <x:c r="H6" s="26" t="str">
        <x:v>回答／確認記録</x:v>
      </x:c>
    </x:row>
    <x:row r="7">
      <x:c r="A7" s="23" t="str">
        <x:v>CF-001</x:v>
      </x:c>
      <x:c r="B7" s="23" t="str">
        <x:v>含有クレジット</x:v>
      </x:c>
      <x:c r="C7" s="23" t="str">
        <x:v>3,000／ワークスペース／月 と 3,000／利用者／月</x:v>
      </x:c>
      <x:c r="D7" s="23" t="str">
        <x:v>8席時の含有量が3,000または24,000へ分岐</x:v>
      </x:c>
      <x:c r="E7" s="23" t="str">
        <x:v>プラン固有の書面回答・見積明細</x:v>
      </x:c>
      <x:c r="F7" s="23" t="str">
        <x:v>未解消</x:v>
      </x:c>
      <x:c r="G7" s="23" t="str">
        <x:v>VQ-001</x:v>
      </x:c>
      <x:c r="H7" s="23" t="str"/>
    </x:row>
    <x:row r="8">
      <x:c r="A8" s="23" t="str">
        <x:v>CF-002</x:v>
      </x:c>
      <x:c r="B8" s="23" t="str">
        <x:v>超過単価</x:v>
      </x:c>
      <x:c r="C8" s="23" t="str">
        <x:v>2.00円 と 2.50円／クレジット</x:v>
      </x:c>
      <x:c r="D8" s="23" t="str">
        <x:v>標準・高利用費用を単一値にできない</x:v>
      </x:c>
      <x:c r="E8" s="23" t="str">
        <x:v>基準日付き見積・料金表</x:v>
      </x:c>
      <x:c r="F8" s="23" t="str">
        <x:v>未解消</x:v>
      </x:c>
      <x:c r="G8" s="23" t="str">
        <x:v>VQ-002</x:v>
      </x:c>
      <x:c r="H8" s="23" t="str"/>
    </x:row>
    <x:row r="9">
      <x:c r="A9" s="23" t="str">
        <x:v>CF-003</x:v>
      </x:c>
      <x:c r="B9" s="23" t="str">
        <x:v>契約・解約</x:v>
      </x:c>
      <x:c r="C9" s="23" t="str">
        <x:v>月次解約表現 と 12か月契約＋30日前通知</x:v>
      </x:c>
      <x:c r="D9" s="23" t="str">
        <x:v>パイロット後の継続義務を排除できない</x:v>
      </x:c>
      <x:c r="E9" s="23" t="str">
        <x:v>注文書の期間・解約・更新条件</x:v>
      </x:c>
      <x:c r="F9" s="23" t="str">
        <x:v>未解消</x:v>
      </x:c>
      <x:c r="G9" s="23" t="str">
        <x:v>VQ-003</x:v>
      </x:c>
      <x:c r="H9" s="23" t="str"/>
    </x:row>
    <x:row r="10">
      <x:c r="A10" s="23" t="str">
        <x:v>CF-004</x:v>
      </x:c>
      <x:c r="B10" s="23" t="str">
        <x:v>失敗処理</x:v>
      </x:c>
      <x:c r="C10" s="23" t="str">
        <x:v>失敗処理は非課金 と 処理開始後はクレジット消費</x:v>
      </x:c>
      <x:c r="D10" s="23" t="str">
        <x:v>再試行時に説明不能なクレジット減少の可能性</x:v>
      </x:c>
      <x:c r="E10" s="23" t="str">
        <x:v>処理状態別の課金・返還ルール</x:v>
      </x:c>
      <x:c r="F10" s="23" t="str">
        <x:v>未解消</x:v>
      </x:c>
      <x:c r="G10" s="23" t="str">
        <x:v>VQ-004</x:v>
      </x:c>
      <x:c r="H10" s="23" t="str"/>
    </x:row>
    <x:row r="12" ht="24" customHeight="1">
      <x:c r="A12" s="17" t="str">
        <x:v>2. 未確認事項（12件）</x:v>
      </x:c>
      <x:c r="B12" s="18"/>
      <x:c r="C12" s="18"/>
      <x:c r="D12" s="18"/>
      <x:c r="E12" s="18"/>
      <x:c r="F12" s="18"/>
      <x:c r="G12" s="18"/>
      <x:c r="H12" s="19"/>
    </x:row>
    <x:row r="13" ht="28" customHeight="1">
      <x:c r="A13" s="26" t="str">
        <x:v>未確認ID</x:v>
      </x:c>
      <x:c r="B13" s="26" t="str">
        <x:v>未確認事項</x:v>
      </x:c>
      <x:c r="C13" s="26" t="str">
        <x:v>必要証拠</x:v>
      </x:c>
      <x:c r="D13" s="26" t="str">
        <x:v>判断影響</x:v>
      </x:c>
      <x:c r="E13" s="26" t="str">
        <x:v>質問参照</x:v>
      </x:c>
      <x:c r="F13" s="26" t="str">
        <x:v>状態</x:v>
      </x:c>
    </x:row>
    <x:row r="14">
      <x:c r="A14" s="23" t="str">
        <x:v>UNK-001</x:v>
      </x:c>
      <x:c r="B14" s="23" t="str">
        <x:v>含有クレジットのプラン固有範囲</x:v>
      </x:c>
      <x:c r="C14" s="23" t="str">
        <x:v>Team-S見積または書面回答</x:v>
      </x:c>
      <x:c r="D14" s="23" t="str">
        <x:v>超過費用とパイロット上限を確定できない</x:v>
      </x:c>
      <x:c r="E14" s="23" t="str">
        <x:v>VQ-001</x:v>
      </x:c>
      <x:c r="F14" s="23" t="str">
        <x:v>未確認</x:v>
      </x:c>
    </x:row>
    <x:row r="15">
      <x:c r="A15" s="23" t="str">
        <x:v>UNK-002</x:v>
      </x:c>
      <x:c r="B15" s="23" t="str">
        <x:v>有効な超過単価</x:v>
      </x:c>
      <x:c r="C15" s="23" t="str">
        <x:v>基準日付き料金表</x:v>
      </x:c>
      <x:c r="D15" s="23" t="str">
        <x:v>費用は範囲表示のまま</x:v>
      </x:c>
      <x:c r="E15" s="23" t="str">
        <x:v>VQ-002</x:v>
      </x:c>
      <x:c r="F15" s="23" t="str">
        <x:v>未確認</x:v>
      </x:c>
    </x:row>
    <x:row r="16">
      <x:c r="A16" s="23" t="str">
        <x:v>UNK-003</x:v>
      </x:c>
      <x:c r="B16" s="23" t="str">
        <x:v>契約・請求期間、解約・更新、リセット・繰越不可、返金</x:v>
      </x:c>
      <x:c r="C16" s="23" t="str">
        <x:v>注文書、請求予定、書面条件</x:v>
      </x:c>
      <x:c r="D16" s="23" t="str">
        <x:v>4週間パイロットの総支払額と終了義務を確定できない</x:v>
      </x:c>
      <x:c r="E16" s="23" t="str">
        <x:v>VQ-003|009</x:v>
      </x:c>
      <x:c r="F16" s="23" t="str">
        <x:v>未確認</x:v>
      </x:c>
    </x:row>
    <x:row r="17">
      <x:c r="A17" s="23" t="str">
        <x:v>UNK-004</x:v>
      </x:c>
      <x:c r="B17" s="23" t="str">
        <x:v>失敗・取消・再試行時のクレジット消費と返還</x:v>
      </x:c>
      <x:c r="C17" s="23" t="str">
        <x:v>処理状態別の事象定義、返還条件、使用量ログ例</x:v>
      </x:c>
      <x:c r="D17" s="23" t="str">
        <x:v>停止条件と請求照合を確定できない</x:v>
      </x:c>
      <x:c r="E17" s="23" t="str">
        <x:v>VQ-004|009</x:v>
      </x:c>
      <x:c r="F17" s="23" t="str">
        <x:v>未確認</x:v>
      </x:c>
    </x:row>
    <x:row r="18">
      <x:c r="A18" s="23" t="str">
        <x:v>UNK-005</x:v>
      </x:c>
      <x:c r="B18" s="23" t="str">
        <x:v>処理地域／保存地域</x:v>
      </x:c>
      <x:c r="C18" s="23" t="str">
        <x:v>Team-S・日本向けアカウントの書面回答</x:v>
      </x:c>
      <x:c r="D18" s="23" t="str">
        <x:v>担当部署の確認材料が不足</x:v>
      </x:c>
      <x:c r="E18" s="23" t="str">
        <x:v>VQ-005</x:v>
      </x:c>
      <x:c r="F18" s="23" t="str">
        <x:v>未確認</x:v>
      </x:c>
    </x:row>
    <x:row r="19">
      <x:c r="A19" s="23" t="str">
        <x:v>UNK-006</x:v>
      </x:c>
      <x:c r="B19" s="23" t="str">
        <x:v>保持・管理者削除・エクスポート</x:v>
      </x:c>
      <x:c r="C19" s="23" t="str">
        <x:v>保持期間と削除／エクスポート手順</x:v>
      </x:c>
      <x:c r="D19" s="23" t="str">
        <x:v>復旧手順を確定できない</x:v>
      </x:c>
      <x:c r="E19" s="23" t="str">
        <x:v>VQ-005|009</x:v>
      </x:c>
      <x:c r="F19" s="23" t="str">
        <x:v>未確認</x:v>
      </x:c>
    </x:row>
    <x:row r="20">
      <x:c r="A20" s="23" t="str">
        <x:v>UNK-007</x:v>
      </x:c>
      <x:c r="B20" s="23" t="str">
        <x:v>有償・無償、税・請求書、課金開始・自動有償化</x:v>
      </x:c>
      <x:c r="C20" s="23" t="str">
        <x:v>有償見積／注文書または無償条件の書面確認</x:v>
      </x:c>
      <x:c r="D20" s="23" t="str">
        <x:v>支出上限と購入承認の要否を確定できない</x:v>
      </x:c>
      <x:c r="E20" s="23" t="str">
        <x:v>VQ-006</x:v>
      </x:c>
      <x:c r="F20" s="23" t="str">
        <x:v>未確認</x:v>
      </x:c>
    </x:row>
    <x:row r="21">
      <x:c r="A21" s="23" t="str">
        <x:v>UNK-008</x:v>
      </x:c>
      <x:c r="B21" s="23" t="str">
        <x:v>8席固定範囲外の席数増減・日割り</x:v>
      </x:c>
      <x:c r="C21" s="23" t="str">
        <x:v>変更提案時のみ課金ルールと別承認</x:v>
      </x:c>
      <x:c r="D21" s="23" t="str">
        <x:v>現計算には不使用。変更案は解消まで停止</x:v>
      </x:c>
      <x:c r="E21" s="23" t="str">
        <x:v>VQ-008</x:v>
      </x:c>
      <x:c r="F21" s="23" t="str">
        <x:v>未確認</x:v>
      </x:c>
    </x:row>
    <x:row r="22">
      <x:c r="A22" s="23" t="str">
        <x:v>UNK-009</x:v>
      </x:c>
      <x:c r="B22" s="23" t="str">
        <x:v>使用量出力・警告・強制上限・自動追加・アクセス管理</x:v>
      </x:c>
      <x:c r="C22" s="23" t="str">
        <x:v>管理仕様、画面、開始前アクセス一覧</x:v>
      </x:c>
      <x:c r="D22" s="23" t="str">
        <x:v>予算超過と未承認アクセスの予防基準を確定できない</x:v>
      </x:c>
      <x:c r="E22" s="23" t="str">
        <x:v>VQ-007</x:v>
      </x:c>
      <x:c r="F22" s="23" t="str">
        <x:v>未確認</x:v>
      </x:c>
    </x:row>
    <x:row r="23">
      <x:c r="A23" s="23" t="str">
        <x:v>UNK-010</x:v>
      </x:c>
      <x:c r="B23" s="23" t="str">
        <x:v>日本法人の利用可否・対応言語</x:v>
      </x:c>
      <x:c r="C23" s="23" t="str">
        <x:v>見積受付回答とサポート条件</x:v>
      </x:c>
      <x:c r="D23" s="23" t="str">
        <x:v>見積・限定パイロットの実行可能性が未確認</x:v>
      </x:c>
      <x:c r="E23" s="23" t="str">
        <x:v>VQ-010</x:v>
      </x:c>
      <x:c r="F23" s="23" t="str">
        <x:v>未確認</x:v>
      </x:c>
    </x:row>
    <x:row r="24">
      <x:c r="A24" s="23" t="str">
        <x:v>UNK-011</x:v>
      </x:c>
      <x:c r="B24" s="23" t="str">
        <x:v>パイロット保留解除に必要なベンダー回答</x:v>
      </x:c>
      <x:c r="C24" s="23" t="str">
        <x:v>VQ-001〜007、009、010への資料付き書面回答</x:v>
      </x:c>
      <x:c r="D24" s="23" t="str">
        <x:v>パイロット開始条件を解除できない</x:v>
      </x:c>
      <x:c r="E24" s="23" t="str">
        <x:v>VQ-001〜010</x:v>
      </x:c>
      <x:c r="F24" s="23" t="str">
        <x:v>未確認</x:v>
      </x:c>
    </x:row>
    <x:row r="25">
      <x:c r="A25" s="23" t="str">
        <x:v>UNK-012</x:v>
      </x:c>
      <x:c r="B25" s="23" t="str">
        <x:v>代表者による内容・意味確認と架空案件の外部公開承認</x:v>
      </x:c>
      <x:c r="C25" s="23" t="str">
        <x:v>内容確認・意味確認・外部公開承認を分けた記録</x:v>
      </x:c>
      <x:c r="D25" s="23" t="str">
        <x:v>架空案件の外部公開へ移行できない</x:v>
      </x:c>
      <x:c r="E25" s="23" t="str">
        <x:v>GATE-002|005</x:v>
      </x:c>
      <x:c r="F25" s="23" t="str">
        <x:v>未確認</x:v>
      </x:c>
    </x:row>
    <x:row r="27" ht="24" customHeight="1">
      <x:c r="A27" s="17" t="str">
        <x:v>3. ベンダー質問票（10件／全件未送付）</x:v>
      </x:c>
      <x:c r="B27" s="18"/>
      <x:c r="C27" s="18"/>
      <x:c r="D27" s="18"/>
      <x:c r="E27" s="18"/>
      <x:c r="F27" s="18"/>
      <x:c r="G27" s="18"/>
      <x:c r="H27" s="19"/>
    </x:row>
    <x:row r="28" ht="28" customHeight="1">
      <x:c r="A28" s="26" t="str">
        <x:v>質問ID</x:v>
      </x:c>
      <x:c r="B28" s="26" t="str">
        <x:v>優先度</x:v>
      </x:c>
      <x:c r="C28" s="26" t="str">
        <x:v>質問本文</x:v>
      </x:c>
      <x:c r="D28" s="26" t="str">
        <x:v>期待証拠</x:v>
      </x:c>
      <x:c r="E28" s="26" t="str">
        <x:v>関連参照</x:v>
      </x:c>
      <x:c r="F28" s="26" t="str">
        <x:v>送付状態</x:v>
      </x:c>
      <x:c r="G28" s="26" t="str">
        <x:v>回答／証拠</x:v>
      </x:c>
      <x:c r="H28" s="26" t="str">
        <x:v>確認者／確認日</x:v>
      </x:c>
    </x:row>
    <x:row r="29">
      <x:c r="A29" s="23" t="str">
        <x:v>VQ-001</x:v>
      </x:c>
      <x:c r="B29" s="23" t="str">
        <x:v>必須</x:v>
      </x:c>
      <x:c r="C29" s="23" t="str">
        <x:v>Team-Sの3,000含有クレジットはワークスペース全体ですか、各利用者ですか。8席時の合計含有量を見積明細に明記してください。</x:v>
      </x:c>
      <x:c r="D29" s="23" t="str">
        <x:v>プラン固有の見積明細・書面定義</x:v>
      </x:c>
      <x:c r="E29" s="23" t="str">
        <x:v>UNK-001|CF-001</x:v>
      </x:c>
      <x:c r="F29" s="23" t="str">
        <x:v>未送付</x:v>
      </x:c>
      <x:c r="G29" s="23" t="str"/>
      <x:c r="H29" s="23" t="str"/>
    </x:row>
    <x:row r="30">
      <x:c r="A30" s="23" t="str">
        <x:v>VQ-002</x:v>
      </x:c>
      <x:c r="B30" s="23" t="str">
        <x:v>必須</x:v>
      </x:c>
      <x:c r="C30" s="23" t="str">
        <x:v>日本向けTeam-Sに適用される超過単価と通貨、単価変更時の扱いを確認してください。</x:v>
      </x:c>
      <x:c r="D30" s="23" t="str">
        <x:v>基準日付き課金表または見積</x:v>
      </x:c>
      <x:c r="E30" s="23" t="str">
        <x:v>UNK-002|CF-002</x:v>
      </x:c>
      <x:c r="F30" s="23" t="str">
        <x:v>未送付</x:v>
      </x:c>
      <x:c r="G30" s="23" t="str"/>
      <x:c r="H30" s="23" t="str"/>
    </x:row>
    <x:row r="31">
      <x:c r="A31" s="23" t="str">
        <x:v>VQ-003</x:v>
      </x:c>
      <x:c r="B31" s="23" t="str">
        <x:v>必須</x:v>
      </x:c>
      <x:c r="C31" s="23" t="str">
        <x:v>月次解約案内、12か月契約、30日前通知の優先関係を示してください。4週間パイロットの課金開始日、請求月、リセット日、繰越不可、終了可能日、未使用クレジット・返金、自動更新後の義務も明記してください。</x:v>
      </x:c>
      <x:c r="D31" s="23" t="str">
        <x:v>注文書、請求予定、書面条件</x:v>
      </x:c>
      <x:c r="E31" s="23" t="str">
        <x:v>UNK-003|CF-003</x:v>
      </x:c>
      <x:c r="F31" s="23" t="str">
        <x:v>未送付</x:v>
      </x:c>
      <x:c r="G31" s="23" t="str"/>
      <x:c r="H31" s="23" t="str"/>
    </x:row>
    <x:row r="32">
      <x:c r="A32" s="23" t="str">
        <x:v>VQ-004</x:v>
      </x:c>
      <x:c r="B32" s="23" t="str">
        <x:v>必須</x:v>
      </x:c>
      <x:c r="C32" s="23" t="str">
        <x:v>成功、失敗、取消、時間切れ、再試行の各処理について、クレジットを消費する事象、返還条件、反映時間、使用量ログ表示を例付きで示してください。</x:v>
      </x:c>
      <x:c r="D32" s="23" t="str">
        <x:v>課金定義、返還条件、使用量ログ例</x:v>
      </x:c>
      <x:c r="E32" s="23" t="str">
        <x:v>UNK-004|CF-004</x:v>
      </x:c>
      <x:c r="F32" s="23" t="str">
        <x:v>未送付</x:v>
      </x:c>
      <x:c r="G32" s="23" t="str"/>
      <x:c r="H32" s="23" t="str"/>
    </x:row>
    <x:row r="33">
      <x:c r="A33" s="23" t="str">
        <x:v>VQ-005</x:v>
      </x:c>
      <x:c r="B33" s="23" t="str">
        <x:v>必須</x:v>
      </x:c>
      <x:c r="C33" s="23" t="str">
        <x:v>日本向けTeam-Sの処理・保存地域、保持期間、管理者による削除・エクスポート手順を資料で示してください。</x:v>
      </x:c>
      <x:c r="D33" s="23" t="str">
        <x:v>プラン固有資料</x:v>
      </x:c>
      <x:c r="E33" s="23" t="str">
        <x:v>UNK-005|UNK-006</x:v>
      </x:c>
      <x:c r="F33" s="23" t="str">
        <x:v>未送付</x:v>
      </x:c>
      <x:c r="G33" s="23" t="str"/>
      <x:c r="H33" s="23" t="str"/>
    </x:row>
    <x:row r="34">
      <x:c r="A34" s="23" t="str">
        <x:v>VQ-006</x:v>
      </x:c>
      <x:c r="B34" s="23" t="str">
        <x:v>必須</x:v>
      </x:c>
      <x:c r="C34" s="23" t="str">
        <x:v>限定パイロットが有償か無償かを書面で明示してください。有償の場合は税区分、税込最大請求額、請求通貨、端数、請求書、課金開始・終了、決済・注文要件を、無償の場合は0円、決済情報不要、自動有償化・自動更新・超過課金なしを確認してください。</x:v>
      </x:c>
      <x:c r="D34" s="23" t="str">
        <x:v>有償見積・注文書または無償条件書面</x:v>
      </x:c>
      <x:c r="E34" s="23" t="str">
        <x:v>UNK-007</x:v>
      </x:c>
      <x:c r="F34" s="23" t="str">
        <x:v>未送付</x:v>
      </x:c>
      <x:c r="G34" s="23" t="str"/>
      <x:c r="H34" s="23" t="str"/>
    </x:row>
    <x:row r="35">
      <x:c r="A35" s="23" t="str">
        <x:v>VQ-007</x:v>
      </x:c>
      <x:c r="B35" s="23" t="str">
        <x:v>必須</x:v>
      </x:c>
      <x:c r="C35" s="23" t="str">
        <x:v>管理者は使用量をエクスポートし、しきい値警告と強制上限を設定し、自動追加を無効化できますか。管理者1名＋利用者7名、外部ゲスト0、公開リンク0、外部共有無効、承認範囲外エクスポート禁止の基準も証跡化できますか。</x:v>
      </x:c>
      <x:c r="D35" s="23" t="str">
        <x:v>管理仕様、画面、設定、アクセス一覧</x:v>
      </x:c>
      <x:c r="E35" s="23" t="str">
        <x:v>UNK-009</x:v>
      </x:c>
      <x:c r="F35" s="23" t="str">
        <x:v>未送付</x:v>
      </x:c>
      <x:c r="G35" s="23" t="str"/>
      <x:c r="H35" s="23" t="str"/>
    </x:row>
    <x:row r="36">
      <x:c r="A36" s="23" t="str">
        <x:v>VQ-008</x:v>
      </x:c>
      <x:c r="B36" s="23" t="str">
        <x:v>参考</x:v>
      </x:c>
      <x:c r="C36" s="23" t="str">
        <x:v>現パイロットは8席固定です。将来の変更提案に備え、追加・削減の有効日、日割り、最低席数のルールを示してください。別承認と回答がない限り変更しません。</x:v>
      </x:c>
      <x:c r="D36" s="23" t="str">
        <x:v>将来の席数変更ルール</x:v>
      </x:c>
      <x:c r="E36" s="23" t="str">
        <x:v>UNK-008</x:v>
      </x:c>
      <x:c r="F36" s="23" t="str">
        <x:v>未送付</x:v>
      </x:c>
      <x:c r="G36" s="23" t="str"/>
      <x:c r="H36" s="23" t="str"/>
    </x:row>
    <x:row r="37">
      <x:c r="A37" s="23" t="str">
        <x:v>VQ-009</x:v>
      </x:c>
      <x:c r="B37" s="23" t="str">
        <x:v>必須</x:v>
      </x:c>
      <x:c r="C37" s="23" t="str">
        <x:v>パイロット終了時の利用停止、アクセス取消、データ削除、許可されたエクスポート、未使用クレジット・返金、最終請求、請求照合の手順と証跡を示してください。</x:v>
      </x:c>
      <x:c r="D37" s="23" t="str">
        <x:v>文書化された終了・請求締め手順</x:v>
      </x:c>
      <x:c r="E37" s="23" t="str">
        <x:v>UNK-003|004|006</x:v>
      </x:c>
      <x:c r="F37" s="23" t="str">
        <x:v>未送付</x:v>
      </x:c>
      <x:c r="G37" s="23" t="str"/>
      <x:c r="H37" s="23" t="str"/>
    </x:row>
    <x:row r="38">
      <x:c r="A38" s="23" t="str">
        <x:v>VQ-010</x:v>
      </x:c>
      <x:c r="B38" s="23" t="str">
        <x:v>必須</x:v>
      </x:c>
      <x:c r="C38" s="23" t="str">
        <x:v>日本法人からTeam-Sの見積・限定パイロットを依頼できるか、対応言語と窓口を確認してください。</x:v>
      </x:c>
      <x:c r="D38" s="23" t="str">
        <x:v>営業・サポートの書面回答</x:v>
      </x:c>
      <x:c r="E38" s="23" t="str">
        <x:v>UNK-010</x:v>
      </x:c>
      <x:c r="F38" s="23" t="str">
        <x:v>未送付</x:v>
      </x:c>
      <x:c r="G38" s="23" t="str"/>
      <x:c r="H38" s="23" t="str"/>
    </x:row>
  </x:sheetData>
  <x:mergeCells>
    <x:mergeCell ref="A1:H1"/>
    <x:mergeCell ref="A2:H2"/>
    <x:mergeCell ref="A3:H3"/>
    <x:mergeCell ref="A5:H5"/>
    <x:mergeCell ref="A12:H12"/>
    <x:mergeCell ref="A27:H27"/>
  </x:mergeCells>
  <x:conditionalFormatting sqref="F7:F10">
    <x:cfRule type="containsText" dxfId="30" priority="1" operator="containsText" text="未解消"/>
    <x:cfRule type="containsText" dxfId="31" priority="2" operator="containsText" text="前提確認待ち"/>
    <x:cfRule type="containsText" dxfId="32" priority="3" operator="containsText" text="承認待ち"/>
    <x:cfRule type="containsText" dxfId="33" priority="4" operator="containsText" text="未送付"/>
    <x:cfRule type="containsText" dxfId="34" priority="5" operator="containsText" text="適合"/>
  </x:conditionalFormatting>
  <x:conditionalFormatting sqref="F29:F38">
    <x:cfRule type="containsText" dxfId="35" priority="6" operator="containsText" text="未解消"/>
    <x:cfRule type="containsText" dxfId="36" priority="7" operator="containsText" text="前提確認待ち"/>
    <x:cfRule type="containsText" dxfId="37" priority="8" operator="containsText" text="承認待ち"/>
    <x:cfRule type="containsText" dxfId="38" priority="9" operator="containsText" text="未送付"/>
    <x:cfRule type="containsText" dxfId="39" priority="10" operator="containsText" text="適合"/>
  </x:conditionalFormatting>
  <x:dataValidations count="2">
    <x:dataValidation type="list" sqref="B29:B38">
      <x:formula1>"必須,参考"</x:formula1>
    </x:dataValidation>
    <x:dataValidation type="list" sqref="F29:F38">
      <x:formula1>"未送付,送付済み,回答済み,確認済み"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5629824cfa7648a1"/>
    <x:tablePart xmlns:r="http://schemas.openxmlformats.org/officeDocument/2006/relationships" r:id="Rf20b8880b5a64121"/>
    <x:tablePart xmlns:r="http://schemas.openxmlformats.org/officeDocument/2006/relationships" r:id="Rc452dff9709a4674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8" hidden="0" customWidth="1"/>
    <x:col min="3" max="3" width="20" hidden="0" customWidth="1"/>
    <x:col min="4" max="4" width="34" hidden="0" customWidth="1"/>
    <x:col min="5" max="5" width="28" hidden="0" customWidth="1"/>
    <x:col min="6" max="6" width="24" hidden="0" customWidth="1"/>
    <x:col min="7" max="7" width="26" hidden="0" customWidth="1"/>
  </x:cols>
  <x:sheetData>
    <x:row r="1" ht="30" customHeight="1">
      <x:c r="A1" s="3" t="str">
        <x:v>開始・停止・復旧条件</x:v>
      </x:c>
      <x:c r="B1" s="3"/>
      <x:c r="C1" s="3"/>
      <x:c r="D1" s="3"/>
      <x:c r="E1" s="3"/>
      <x:c r="F1" s="3"/>
      <x:c r="G1" s="3"/>
    </x:row>
    <x:row r="2" ht="30" customHeight="1">
      <x:c r="A2" s="7" t="str">
        <x:v>完全合成サンプル｜記載された承認状態は架空シナリオ上の例です。実在顧客案件・実在製品評価ではありません。</x:v>
      </x:c>
      <x:c r="B2" s="7"/>
      <x:c r="C2" s="7"/>
      <x:c r="D2" s="7"/>
      <x:c r="E2" s="7"/>
      <x:c r="F2" s="7"/>
      <x:c r="G2" s="7"/>
    </x:row>
    <x:row r="3" ht="24" customHeight="1">
      <x:c r="A3" s="11" t="str">
        <x:v>用途：パイロットを開始できる条件、停止条件、復旧行動、責任者・承認を記録　｜　文書ID：FS-S06-SYN-REPORT-001　｜　版：1.0 / 公開サンプル　｜　基準日：2026-08-14（日本時間）</x:v>
      </x:c>
      <x:c r="B3" s="11"/>
      <x:c r="C3" s="11"/>
      <x:c r="D3" s="11"/>
      <x:c r="E3" s="11"/>
      <x:c r="F3" s="11"/>
      <x:c r="G3" s="11"/>
    </x:row>
    <x:row r="5" ht="24" customHeight="1">
      <x:c r="A5" s="17" t="str">
        <x:v>1. 開始前条件</x:v>
      </x:c>
      <x:c r="B5" s="18"/>
      <x:c r="C5" s="18"/>
      <x:c r="D5" s="18"/>
      <x:c r="E5" s="18"/>
      <x:c r="F5" s="18"/>
      <x:c r="G5" s="19"/>
    </x:row>
    <x:row r="6" ht="28" customHeight="1">
      <x:c r="A6" s="26" t="str">
        <x:v>順序</x:v>
      </x:c>
      <x:c r="B6" s="26" t="str">
        <x:v>開始条件</x:v>
      </x:c>
      <x:c r="C6" s="26" t="str">
        <x:v>状態</x:v>
      </x:c>
      <x:c r="D6" s="26" t="str">
        <x:v>証拠参照</x:v>
      </x:c>
      <x:c r="E6" s="26" t="str">
        <x:v>責任者</x:v>
      </x:c>
      <x:c r="F6" s="26" t="str">
        <x:v>確認日</x:v>
      </x:c>
      <x:c r="G6" s="26" t="str">
        <x:v>承認／例外記録</x:v>
      </x:c>
    </x:row>
    <x:row r="7">
      <x:c r="A7" s="23" t="n">
        <x:v>1</x:v>
      </x:c>
      <x:c r="B7" s="23" t="str">
        <x:v>VQ-001〜VQ-007、VQ-009、VQ-010への資料付き書面回答</x:v>
      </x:c>
      <x:c r="C7" s="23" t="str">
        <x:v>前提確認待ち</x:v>
      </x:c>
      <x:c r="D7" s="23" t="str">
        <x:v>UNK-011|VQ-001〜010</x:v>
      </x:c>
      <x:c r="E7" s="23" t="str">
        <x:v>ベンダー窓口／社内確認者</x:v>
      </x:c>
      <x:c r="F7" s="23" t="str"/>
      <x:c r="G7" s="23" t="str"/>
    </x:row>
    <x:row r="8">
      <x:c r="A8" s="23" t="n">
        <x:v>2</x:v>
      </x:c>
      <x:c r="B8" s="23" t="str">
        <x:v>有償・無償分岐のいずれか1つを書面で確定</x:v>
      </x:c>
      <x:c r="C8" s="23" t="str">
        <x:v>前提確認待ち</x:v>
      </x:c>
      <x:c r="D8" s="23" t="str">
        <x:v>UNK-007|VQ-006</x:v>
      </x:c>
      <x:c r="E8" s="23" t="str">
        <x:v>代表者／購買</x:v>
      </x:c>
      <x:c r="F8" s="23" t="str"/>
      <x:c r="G8" s="23" t="str"/>
    </x:row>
    <x:row r="9">
      <x:c r="A9" s="23" t="n">
        <x:v>3</x:v>
      </x:c>
      <x:c r="B9" s="23" t="str">
        <x:v>4週間／請求月、リセット、繰越不可、返金条件を確認</x:v>
      </x:c>
      <x:c r="C9" s="23" t="str">
        <x:v>前提確認待ち</x:v>
      </x:c>
      <x:c r="D9" s="23" t="str">
        <x:v>UNK-003|VQ-003|009</x:v>
      </x:c>
      <x:c r="E9" s="23" t="str">
        <x:v>購買／経理</x:v>
      </x:c>
      <x:c r="F9" s="23" t="str"/>
      <x:c r="G9" s="23" t="str"/>
    </x:row>
    <x:row r="10">
      <x:c r="A10" s="23" t="n">
        <x:v>4</x:v>
      </x:c>
      <x:c r="B10" s="23" t="str">
        <x:v>8席固定、費用管理、アクセス基準を証跡化</x:v>
      </x:c>
      <x:c r="C10" s="23" t="str">
        <x:v>前提確認待ち</x:v>
      </x:c>
      <x:c r="D10" s="23" t="str">
        <x:v>UNK-008|009|VQ-007</x:v>
      </x:c>
      <x:c r="E10" s="23" t="str">
        <x:v>パイロット管理者</x:v>
      </x:c>
      <x:c r="F10" s="23" t="str"/>
      <x:c r="G10" s="23" t="str"/>
    </x:row>
    <x:row r="11">
      <x:c r="A11" s="23" t="n">
        <x:v>5</x:v>
      </x:c>
      <x:c r="B11" s="23" t="str">
        <x:v>データ境界、地域、保持、削除、エクスポート、復旧の担当確認</x:v>
      </x:c>
      <x:c r="C11" s="23" t="str">
        <x:v>前提確認待ち</x:v>
      </x:c>
      <x:c r="D11" s="23" t="str">
        <x:v>UNK-005|006|VQ-005|009</x:v>
      </x:c>
      <x:c r="E11" s="23" t="str">
        <x:v>セキュリティ／プライバシー</x:v>
      </x:c>
      <x:c r="F11" s="23" t="str"/>
      <x:c r="G11" s="23" t="str"/>
    </x:row>
    <x:row r="12">
      <x:c r="A12" s="23" t="n">
        <x:v>6</x:v>
      </x:c>
      <x:c r="B12" s="23" t="str">
        <x:v>合成品質評価基準の代表者承認</x:v>
      </x:c>
      <x:c r="C12" s="23" t="str">
        <x:v>承認待ち</x:v>
      </x:c>
      <x:c r="D12" s="23" t="str">
        <x:v>SRC-SYN-009</x:v>
      </x:c>
      <x:c r="E12" s="23" t="str">
        <x:v>代表者</x:v>
      </x:c>
      <x:c r="F12" s="23" t="str"/>
      <x:c r="G12" s="23" t="str"/>
    </x:row>
    <x:row r="13">
      <x:c r="A13" s="23" t="n">
        <x:v>7</x:v>
      </x:c>
      <x:c r="B13" s="23" t="str">
        <x:v>限定パイロット開始の代表者による別途明示承認</x:v>
      </x:c>
      <x:c r="C13" s="23" t="str">
        <x:v>承認待ち</x:v>
      </x:c>
      <x:c r="D13" s="23" t="str">
        <x:v>GATE-005</x:v>
      </x:c>
      <x:c r="E13" s="23" t="str">
        <x:v>代表者</x:v>
      </x:c>
      <x:c r="F13" s="23" t="str"/>
      <x:c r="G13" s="23" t="str"/>
    </x:row>
    <x:row r="15" ht="24" customHeight="1">
      <x:c r="A15" s="17" t="str">
        <x:v>2. 合成受入基準候補（代表者承認前）</x:v>
      </x:c>
      <x:c r="B15" s="18"/>
      <x:c r="C15" s="18"/>
      <x:c r="D15" s="18"/>
      <x:c r="E15" s="18"/>
      <x:c r="F15" s="18"/>
      <x:c r="G15" s="19"/>
    </x:row>
    <x:row r="16" ht="28" customHeight="1">
      <x:c r="A16" s="26" t="str">
        <x:v>基準ID</x:v>
      </x:c>
      <x:c r="B16" s="26" t="str">
        <x:v>分類</x:v>
      </x:c>
      <x:c r="C16" s="26" t="str">
        <x:v>基準案</x:v>
      </x:c>
      <x:c r="D16" s="26" t="str">
        <x:v>証拠</x:v>
      </x:c>
      <x:c r="E16" s="26" t="str">
        <x:v>状態</x:v>
      </x:c>
      <x:c r="F16" s="26" t="str">
        <x:v>結果</x:v>
      </x:c>
      <x:c r="G16" s="26" t="str">
        <x:v>確認者／確認日</x:v>
      </x:c>
    </x:row>
    <x:row r="17">
      <x:c r="A17" s="23" t="str">
        <x:v>PT-01</x:v>
      </x:c>
      <x:c r="B17" s="23" t="str">
        <x:v>完了率</x:v>
      </x:c>
      <x:c r="C17" s="23" t="str">
        <x:v>指定20件中18件以上が手動の再アップロードなしで完了</x:v>
      </x:c>
      <x:c r="D17" s="23" t="str">
        <x:v>実行ログ｜完全合成基準案</x:v>
      </x:c>
      <x:c r="E17" s="23" t="str">
        <x:v>承認待ち</x:v>
      </x:c>
      <x:c r="F17" s="23" t="str"/>
      <x:c r="G17" s="23" t="str"/>
    </x:row>
    <x:row r="18">
      <x:c r="A18" s="23" t="str">
        <x:v>PT-02</x:v>
      </x:c>
      <x:c r="B18" s="23" t="str">
        <x:v>所要時間</x:v>
      </x:c>
      <x:c r="C18" s="23" t="str">
        <x:v>結果利用可能までの中央値10分以下</x:v>
      </x:c>
      <x:c r="D18" s="23" t="str">
        <x:v>時刻ログ｜完全合成基準案</x:v>
      </x:c>
      <x:c r="E18" s="23" t="str">
        <x:v>承認待ち</x:v>
      </x:c>
      <x:c r="F18" s="23" t="str"/>
      <x:c r="G18" s="23" t="str"/>
    </x:row>
    <x:row r="19">
      <x:c r="A19" s="23" t="str">
        <x:v>PT-03</x:v>
      </x:c>
      <x:c r="B19" s="23" t="str">
        <x:v>データ境界</x:v>
      </x:c>
      <x:c r="C19" s="23" t="str">
        <x:v>パイロット利用者の100%がデータ境界チェックリストを完了</x:v>
      </x:c>
      <x:c r="D19" s="23" t="str">
        <x:v>チェックリスト｜完全合成基準案</x:v>
      </x:c>
      <x:c r="E19" s="23" t="str">
        <x:v>承認待ち</x:v>
      </x:c>
      <x:c r="F19" s="23" t="str"/>
      <x:c r="G19" s="23" t="str"/>
    </x:row>
    <x:row r="20">
      <x:c r="A20" s="23" t="str">
        <x:v>PT-04</x:v>
      </x:c>
      <x:c r="B20" s="23" t="str">
        <x:v>禁止データ・アクセス</x:v>
      </x:c>
      <x:c r="C20" s="23" t="str">
        <x:v>禁止データ検出0件、未承認アクセス・共有・エクスポート0件</x:v>
      </x:c>
      <x:c r="D20" s="23" t="str">
        <x:v>事故・アクセスログ｜完全合成基準案</x:v>
      </x:c>
      <x:c r="E20" s="23" t="str">
        <x:v>承認待ち</x:v>
      </x:c>
      <x:c r="F20" s="23" t="str"/>
      <x:c r="G20" s="23" t="str"/>
    </x:row>
    <x:row r="21">
      <x:c r="A21" s="23" t="str">
        <x:v>PT-05</x:v>
      </x:c>
      <x:c r="B21" s="23" t="str">
        <x:v>品質</x:v>
      </x:c>
      <x:c r="C21" s="23" t="str">
        <x:v>必要項目捕捉率95%以上、未裏付けの決定・対応事項0件</x:v>
      </x:c>
      <x:c r="D21" s="23" t="str">
        <x:v>合成評価票｜完全合成基準案</x:v>
      </x:c>
      <x:c r="E21" s="23" t="str">
        <x:v>承認待ち</x:v>
      </x:c>
      <x:c r="F21" s="23" t="str"/>
      <x:c r="G21" s="23" t="str"/>
    </x:row>
    <x:row r="22">
      <x:c r="A22" s="23" t="str">
        <x:v>PT-06</x:v>
      </x:c>
      <x:c r="B22" s="23" t="str">
        <x:v>手直し</x:v>
      </x:c>
      <x:c r="C22" s="23" t="str">
        <x:v>担当者・期限の誤り0件、手直し時間中央値5分以下</x:v>
      </x:c>
      <x:c r="D22" s="23" t="str">
        <x:v>合成評価票／作業ログ｜完全合成基準案</x:v>
      </x:c>
      <x:c r="E22" s="23" t="str">
        <x:v>承認待ち</x:v>
      </x:c>
      <x:c r="F22" s="23" t="str"/>
      <x:c r="G22" s="23" t="str"/>
    </x:row>
    <x:row r="23">
      <x:c r="A23" s="23" t="str">
        <x:v>PT-07</x:v>
      </x:c>
      <x:c r="B23" s="23" t="str">
        <x:v>費用</x:v>
      </x:c>
      <x:c r="C23" s="23" t="str">
        <x:v>ベンダー条件確認後の支出が承認済み上限内</x:v>
      </x:c>
      <x:c r="D23" s="23" t="str">
        <x:v>使用量・請求ログ</x:v>
      </x:c>
      <x:c r="E23" s="23" t="str">
        <x:v>前提確認待ち</x:v>
      </x:c>
      <x:c r="F23" s="23" t="str"/>
      <x:c r="G23" s="23" t="str"/>
    </x:row>
    <x:row r="25" ht="24" customHeight="1">
      <x:c r="A25" s="17" t="str">
        <x:v>3. 停止・復旧</x:v>
      </x:c>
      <x:c r="B25" s="18"/>
      <x:c r="C25" s="18"/>
      <x:c r="D25" s="18"/>
      <x:c r="E25" s="18"/>
      <x:c r="F25" s="18"/>
      <x:c r="G25" s="19"/>
    </x:row>
    <x:row r="26" ht="28" customHeight="1">
      <x:c r="A26" s="26" t="str">
        <x:v>種別</x:v>
      </x:c>
      <x:c r="B26" s="26" t="str">
        <x:v>順序</x:v>
      </x:c>
      <x:c r="C26" s="26" t="str">
        <x:v>停止条件／行動</x:v>
      </x:c>
      <x:c r="D26" s="26" t="str">
        <x:v>期待する証跡</x:v>
      </x:c>
      <x:c r="E26" s="26" t="str">
        <x:v>責任者</x:v>
      </x:c>
      <x:c r="F26" s="26" t="str">
        <x:v>状態</x:v>
      </x:c>
      <x:c r="G26" s="26" t="str">
        <x:v>実施記録</x:v>
      </x:c>
    </x:row>
    <x:row r="27">
      <x:c r="A27" s="23" t="str">
        <x:v>開始前停止</x:v>
      </x:c>
      <x:c r="B27" s="23" t="n">
        <x:v>1</x:v>
      </x:c>
      <x:c r="C27" s="23" t="str">
        <x:v>必須質問が未回答なら開始しない</x:v>
      </x:c>
      <x:c r="D27" s="23" t="str">
        <x:v>開始判断</x:v>
      </x:c>
      <x:c r="E27" s="23" t="str">
        <x:v>パイロット責任者</x:v>
      </x:c>
      <x:c r="F27" s="23" t="str">
        <x:v>前提確認待ち</x:v>
      </x:c>
      <x:c r="G27" s="23" t="str"/>
    </x:row>
    <x:row r="28">
      <x:c r="A28" s="23" t="str">
        <x:v>停止</x:v>
      </x:c>
      <x:c r="B28" s="23" t="n">
        <x:v>2</x:v>
      </x:c>
      <x:c r="C28" s="23" t="str">
        <x:v>禁止データを検出</x:v>
      </x:c>
      <x:c r="D28" s="23" t="str">
        <x:v>即時停止</x:v>
      </x:c>
      <x:c r="E28" s="23" t="str">
        <x:v>パイロット管理者</x:v>
      </x:c>
      <x:c r="F28" s="23" t="str">
        <x:v>有効な停止条件</x:v>
      </x:c>
      <x:c r="G28" s="23" t="str"/>
    </x:row>
    <x:row r="29">
      <x:c r="A29" s="23" t="str">
        <x:v>停止</x:v>
      </x:c>
      <x:c r="B29" s="23" t="n">
        <x:v>3</x:v>
      </x:c>
      <x:c r="C29" s="23" t="str">
        <x:v>予期しない請求または説明不能なクレジット減少</x:v>
      </x:c>
      <x:c r="D29" s="23" t="str">
        <x:v>新規処理停止</x:v>
      </x:c>
      <x:c r="E29" s="23" t="str">
        <x:v>パイロット管理者／経理</x:v>
      </x:c>
      <x:c r="F29" s="23" t="str">
        <x:v>有効な停止条件</x:v>
      </x:c>
      <x:c r="G29" s="23" t="str"/>
    </x:row>
    <x:row r="30">
      <x:c r="A30" s="23" t="str">
        <x:v>停止</x:v>
      </x:c>
      <x:c r="B30" s="23" t="n">
        <x:v>4</x:v>
      </x:c>
      <x:c r="C30" s="23" t="str">
        <x:v>未承認利用者、外部ゲスト、公開リンク、外部共有、範囲外エクスポート</x:v>
      </x:c>
      <x:c r="D30" s="23" t="str">
        <x:v>アクセス停止</x:v>
      </x:c>
      <x:c r="E30" s="23" t="str">
        <x:v>パイロット管理者</x:v>
      </x:c>
      <x:c r="F30" s="23" t="str">
        <x:v>有効な停止条件</x:v>
      </x:c>
      <x:c r="G30" s="23" t="str"/>
    </x:row>
    <x:row r="31">
      <x:c r="A31" s="23" t="str">
        <x:v>復旧</x:v>
      </x:c>
      <x:c r="B31" s="23" t="n">
        <x:v>5</x:v>
      </x:c>
      <x:c r="C31" s="23" t="str">
        <x:v>新規アップロードを停止</x:v>
      </x:c>
      <x:c r="D31" s="23" t="str">
        <x:v>アップロード無効化</x:v>
      </x:c>
      <x:c r="E31" s="23" t="str">
        <x:v>パイロット管理者</x:v>
      </x:c>
      <x:c r="F31" s="23" t="str">
        <x:v>計画済み</x:v>
      </x:c>
      <x:c r="G31" s="23" t="str"/>
    </x:row>
    <x:row r="32">
      <x:c r="A32" s="23" t="str">
        <x:v>復旧</x:v>
      </x:c>
      <x:c r="B32" s="23" t="n">
        <x:v>6</x:v>
      </x:c>
      <x:c r="C32" s="23" t="str">
        <x:v>パイロットアクセスを取消</x:v>
      </x:c>
      <x:c r="D32" s="23" t="str">
        <x:v>アカウント／アクセス一覧更新</x:v>
      </x:c>
      <x:c r="E32" s="23" t="str">
        <x:v>パイロット管理者</x:v>
      </x:c>
      <x:c r="F32" s="23" t="str">
        <x:v>計画済み</x:v>
      </x:c>
      <x:c r="G32" s="23" t="str"/>
    </x:row>
    <x:row r="33">
      <x:c r="A33" s="23" t="str">
        <x:v>復旧</x:v>
      </x:c>
      <x:c r="B33" s="23" t="n">
        <x:v>7</x:v>
      </x:c>
      <x:c r="C33" s="23" t="str">
        <x:v>合成テストログと課金証跡を保存</x:v>
      </x:c>
      <x:c r="D33" s="23" t="str">
        <x:v>証跡保全</x:v>
      </x:c>
      <x:c r="E33" s="23" t="str">
        <x:v>パイロット管理者／経理</x:v>
      </x:c>
      <x:c r="F33" s="23" t="str">
        <x:v>計画済み</x:v>
      </x:c>
      <x:c r="G33" s="23" t="str"/>
    </x:row>
    <x:row r="34">
      <x:c r="A34" s="23" t="str">
        <x:v>復旧</x:v>
      </x:c>
      <x:c r="B34" s="23" t="n">
        <x:v>8</x:v>
      </x:c>
      <x:c r="C34" s="23" t="str">
        <x:v>確認済み削除手順だけを実施</x:v>
      </x:c>
      <x:c r="D34" s="23" t="str">
        <x:v>削除証跡保存</x:v>
      </x:c>
      <x:c r="E34" s="23" t="str">
        <x:v>データ責任者</x:v>
      </x:c>
      <x:c r="F34" s="23" t="str">
        <x:v>手順確認待ち</x:v>
      </x:c>
      <x:c r="G34" s="23" t="str"/>
    </x:row>
    <x:row r="35">
      <x:c r="A35" s="23" t="str">
        <x:v>復旧</x:v>
      </x:c>
      <x:c r="B35" s="23" t="n">
        <x:v>9</x:v>
      </x:c>
      <x:c r="C35" s="23" t="str">
        <x:v>再開前に未解決質問を記録</x:v>
      </x:c>
      <x:c r="D35" s="23" t="str">
        <x:v>再開確認</x:v>
      </x:c>
      <x:c r="E35" s="23" t="str">
        <x:v>パイロット責任者</x:v>
      </x:c>
      <x:c r="F35" s="23" t="str">
        <x:v>計画済み</x:v>
      </x:c>
      <x:c r="G35" s="23" t="str"/>
    </x:row>
    <x:row r="37" ht="24" customHeight="1">
      <x:c r="A37" s="17" t="str">
        <x:v>4. 行動・承認境界</x:v>
      </x:c>
      <x:c r="B37" s="18"/>
      <x:c r="C37" s="18"/>
      <x:c r="D37" s="18"/>
      <x:c r="E37" s="18"/>
      <x:c r="F37" s="18"/>
      <x:c r="G37" s="19"/>
    </x:row>
    <x:row r="38" ht="28" customHeight="1">
      <x:c r="A38" s="26" t="str">
        <x:v>行動ID</x:v>
      </x:c>
      <x:c r="B38" s="26" t="str">
        <x:v>行動</x:v>
      </x:c>
      <x:c r="C38" s="26" t="str">
        <x:v>現在状態</x:v>
      </x:c>
      <x:c r="D38" s="26" t="str">
        <x:v>承認者</x:v>
      </x:c>
      <x:c r="E38" s="26" t="str">
        <x:v>承認対象</x:v>
      </x:c>
      <x:c r="F38" s="26" t="str">
        <x:v>実施方法</x:v>
      </x:c>
      <x:c r="G38" s="26" t="str">
        <x:v>記録</x:v>
      </x:c>
    </x:row>
    <x:row r="39">
      <x:c r="A39" s="23" t="str">
        <x:v>ACT-001</x:v>
      </x:c>
      <x:c r="B39" s="23" t="str">
        <x:v>社内編集・確認</x:v>
      </x:c>
      <x:c r="C39" s="23" t="str">
        <x:v>許可</x:v>
      </x:c>
      <x:c r="D39" s="23" t="str"/>
      <x:c r="E39" s="23" t="str"/>
      <x:c r="F39" s="23" t="str">
        <x:v>ローカルのみ</x:v>
      </x:c>
      <x:c r="G39" s="23" t="str"/>
    </x:row>
    <x:row r="40">
      <x:c r="A40" s="23" t="str">
        <x:v>ACT-002</x:v>
      </x:c>
      <x:c r="B40" s="23" t="str">
        <x:v>ベンダーへの送付</x:v>
      </x:c>
      <x:c r="C40" s="23" t="str">
        <x:v>承認待ち</x:v>
      </x:c>
      <x:c r="D40" s="23" t="str">
        <x:v>代表者</x:v>
      </x:c>
      <x:c r="E40" s="23" t="str">
        <x:v>内容・送付先・共有範囲</x:v>
      </x:c>
      <x:c r="F40" s="23" t="str">
        <x:v>承認後に人手送信。自動送信なし</x:v>
      </x:c>
      <x:c r="G40" s="23" t="str"/>
    </x:row>
    <x:row r="41">
      <x:c r="A41" s="23" t="str">
        <x:v>ACT-003</x:v>
      </x:c>
      <x:c r="B41" s="23" t="str">
        <x:v>契約・購入・支出</x:v>
      </x:c>
      <x:c r="C41" s="23" t="str">
        <x:v>前提確認待ち</x:v>
      </x:c>
      <x:c r="D41" s="23" t="str">
        <x:v>代表者／購買</x:v>
      </x:c>
      <x:c r="E41" s="23" t="str">
        <x:v>有償・無償、税込上限、注文条件</x:v>
      </x:c>
      <x:c r="F41" s="23" t="str">
        <x:v>別承認後</x:v>
      </x:c>
      <x:c r="G41" s="23" t="str"/>
    </x:row>
    <x:row r="42">
      <x:c r="A42" s="23" t="str">
        <x:v>ACT-004</x:v>
      </x:c>
      <x:c r="B42" s="23" t="str">
        <x:v>パイロット開始</x:v>
      </x:c>
      <x:c r="C42" s="23" t="str">
        <x:v>承認待ち</x:v>
      </x:c>
      <x:c r="D42" s="23" t="str">
        <x:v>代表者</x:v>
      </x:c>
      <x:c r="E42" s="23" t="str">
        <x:v>全開始条件と開始範囲</x:v>
      </x:c>
      <x:c r="F42" s="23" t="str">
        <x:v>別途明示承認後</x:v>
      </x:c>
      <x:c r="G42" s="23" t="str"/>
    </x:row>
    <x:row r="43">
      <x:c r="A43" s="23" t="str">
        <x:v>ACT-005</x:v>
      </x:c>
      <x:c r="B43" s="23" t="str">
        <x:v>架空案件の外部公開</x:v>
      </x:c>
      <x:c r="C43" s="23" t="str">
        <x:v>承認待ち</x:v>
      </x:c>
      <x:c r="D43" s="23" t="str">
        <x:v>代表者</x:v>
      </x:c>
      <x:c r="E43" s="23" t="str">
        <x:v>実案件の最終文書・公開範囲</x:v>
      </x:c>
      <x:c r="F43" s="23" t="str">
        <x:v>別途公開承認後</x:v>
      </x:c>
      <x:c r="G43" s="23" t="str"/>
    </x:row>
  </x:sheetData>
  <x:mergeCells>
    <x:mergeCell ref="A1:G1"/>
    <x:mergeCell ref="A2:G2"/>
    <x:mergeCell ref="A3:G3"/>
    <x:mergeCell ref="A5:G5"/>
    <x:mergeCell ref="A15:G15"/>
    <x:mergeCell ref="A25:G25"/>
    <x:mergeCell ref="A37:G37"/>
  </x:mergeCells>
  <x:conditionalFormatting sqref="C7:C13">
    <x:cfRule type="containsText" dxfId="40" priority="1" operator="containsText" text="未解消"/>
    <x:cfRule type="containsText" dxfId="41" priority="2" operator="containsText" text="前提確認待ち"/>
    <x:cfRule type="containsText" dxfId="42" priority="3" operator="containsText" text="承認待ち"/>
    <x:cfRule type="containsText" dxfId="43" priority="4" operator="containsText" text="未送付"/>
    <x:cfRule type="containsText" dxfId="44" priority="5" operator="containsText" text="適合"/>
  </x:conditionalFormatting>
  <x:conditionalFormatting sqref="E17:E23">
    <x:cfRule type="containsText" dxfId="45" priority="6" operator="containsText" text="未解消"/>
    <x:cfRule type="containsText" dxfId="46" priority="7" operator="containsText" text="前提確認待ち"/>
    <x:cfRule type="containsText" dxfId="47" priority="8" operator="containsText" text="承認待ち"/>
    <x:cfRule type="containsText" dxfId="48" priority="9" operator="containsText" text="未送付"/>
    <x:cfRule type="containsText" dxfId="49" priority="10" operator="containsText" text="適合"/>
  </x:conditionalFormatting>
  <x:conditionalFormatting sqref="F27:F35">
    <x:cfRule type="containsText" dxfId="50" priority="11" operator="containsText" text="未解消"/>
    <x:cfRule type="containsText" dxfId="51" priority="12" operator="containsText" text="前提確認待ち"/>
    <x:cfRule type="containsText" dxfId="52" priority="13" operator="containsText" text="承認待ち"/>
    <x:cfRule type="containsText" dxfId="53" priority="14" operator="containsText" text="未送付"/>
    <x:cfRule type="containsText" dxfId="54" priority="15" operator="containsText" text="適合"/>
  </x:conditionalFormatting>
  <x:conditionalFormatting sqref="C39:C43">
    <x:cfRule type="containsText" dxfId="55" priority="16" operator="containsText" text="未解消"/>
    <x:cfRule type="containsText" dxfId="56" priority="17" operator="containsText" text="前提確認待ち"/>
    <x:cfRule type="containsText" dxfId="57" priority="18" operator="containsText" text="承認待ち"/>
    <x:cfRule type="containsText" dxfId="58" priority="19" operator="containsText" text="未送付"/>
    <x:cfRule type="containsText" dxfId="59" priority="20" operator="containsText" text="適合"/>
  </x:conditionalFormatting>
  <x:dataValidations count="1">
    <x:dataValidation type="list" sqref="C7:C13">
      <x:formula1>"前提確認待ち,承認待ち,開始可能"</x:formula1>
    </x:dataValidation>
  </x:dataValidations>
  <x:pageMargins left="0.7" right="0.7" top="0.75" bottom="0.75" header="0.3" footer="0.3"/>
  <x:tableParts count="4">
    <x:tablePart xmlns:r="http://schemas.openxmlformats.org/officeDocument/2006/relationships" r:id="Ra4e3f3afb9e343db"/>
    <x:tablePart xmlns:r="http://schemas.openxmlformats.org/officeDocument/2006/relationships" r:id="R521e79bc6f574ac0"/>
    <x:tablePart xmlns:r="http://schemas.openxmlformats.org/officeDocument/2006/relationships" r:id="R2d28509180b54618"/>
    <x:tablePart xmlns:r="http://schemas.openxmlformats.org/officeDocument/2006/relationships" r:id="Rba80539f8af648a1"/>
  </x:tableParts>
</x:worksheet>
</file>