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3.xml" ContentType="application/vnd.openxmlformats-officedocument.spreadsheetml.worksheet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422b142f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Document Control" sheetId="1" r:id="Rd7fd0d764eb54139"/>
    <x:sheet xmlns:r="http://schemas.openxmlformats.org/officeDocument/2006/relationships" name="01_Source &amp; Claims" sheetId="2" r:id="R1b98aa05215d4374"/>
    <x:sheet xmlns:r="http://schemas.openxmlformats.org/officeDocument/2006/relationships" name="02_Cost Scenarios" sheetId="3" r:id="Rec122abf17464f58"/>
    <x:sheet xmlns:r="http://schemas.openxmlformats.org/officeDocument/2006/relationships" name="03_Issues &amp; Questions" sheetId="4" r:id="R38a8e9baa8344fe7"/>
    <x:sheet xmlns:r="http://schemas.openxmlformats.org/officeDocument/2006/relationships" name="04_Start-Stop Gates" sheetId="5" r:id="R8b3e746b05364a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"/>
    <x:numFmt numFmtId="202" formatCode="#,##0.00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9"/>
      <x:color rgb="FF8C2F2A"/>
      <x:name val="Carlito"/>
    </x:font>
    <x:font>
      <x:sz val="9"/>
      <x:color rgb="FF6B7280"/>
      <x:name val="Carlito"/>
    </x:font>
    <x:font>
      <x:b/>
      <x:sz val="11"/>
      <x:color rgb="FF1F3A56"/>
      <x:name val="Carlito"/>
    </x:font>
    <x:font>
      <x:sz val="9"/>
      <x:color rgb="FF222222"/>
      <x:name val="Carlito"/>
    </x:font>
    <x:font>
      <x:b/>
      <x:sz val="9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3A56"/>
      </x:patternFill>
    </x:fill>
    <x:fill>
      <x:patternFill patternType="solid">
        <x:fgColor rgb="FFF7E9E8"/>
      </x:patternFill>
    </x:fill>
    <x:fill>
      <x:patternFill patternType="solid">
        <x:fgColor rgb="FFF2F4F6"/>
      </x:patternFill>
    </x:fill>
    <x:fill>
      <x:patternFill patternType="solid">
        <x:fgColor rgb="FFEAF0F5"/>
      </x:patternFill>
    </x:fill>
    <x:fill>
      <x:patternFill patternType="solid">
        <x:fgColor rgb="FFFFF7DC"/>
      </x:patternFill>
    </x:fill>
  </x:fills>
  <x:borders count="5">
    <x:border/>
    <x:border>
      <x:left style="thin">
        <x:color rgb="FFD5D9DD"/>
      </x:left>
      <x:top style="thin">
        <x:color rgb="FFD5D9DD"/>
      </x:top>
      <x:bottom style="thin">
        <x:color rgb="FFD5D9DD"/>
      </x:bottom>
    </x:border>
    <x:border>
      <x:top style="thin">
        <x:color rgb="FFD5D9DD"/>
      </x:top>
      <x:bottom style="thin">
        <x:color rgb="FFD5D9DD"/>
      </x:bottom>
    </x:border>
    <x:border>
      <x:right style="thin">
        <x:color rgb="FFD5D9DD"/>
      </x:right>
      <x:top style="thin">
        <x:color rgb="FFD5D9DD"/>
      </x:top>
      <x:bottom style="thin">
        <x:color rgb="FFD5D9DD"/>
      </x:bottom>
    </x:border>
    <x:border>
      <x:left style="thin">
        <x:color rgb="FFD5D9DD"/>
      </x:left>
      <x:right style="thin">
        <x:color rgb="FFD5D9DD"/>
      </x:right>
      <x:top style="thin">
        <x:color rgb="FFD5D9DD"/>
      </x:top>
      <x:bottom style="thin">
        <x:color rgb="FFD5D9DD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vertical="top" wrapText="1"/>
    </x:xf>
    <x:xf numFmtId="0" fontId="6" fillId="2" borderId="4" xfId="0" applyNumberFormat="1" applyFont="1" applyFill="1" applyBorder="1" applyAlignment="1">
      <x:alignment vertical="top" wrapText="1"/>
    </x:xf>
    <x:xf numFmtId="0" fontId="6" fillId="2" borderId="4" xfId="0" applyNumberFormat="1" applyFont="1" applyFill="1" applyBorder="1" applyAlignment="1">
      <x:alignment vertical="center" wrapText="1"/>
    </x:xf>
    <x:xf numFmtId="200" fontId="5" fillId="0" borderId="4" xfId="0" applyNumberFormat="1" applyFont="1" applyFill="1" applyBorder="1" applyAlignment="1">
      <x:alignment vertical="top" wrapText="1"/>
    </x:xf>
    <x:xf numFmtId="0" fontId="5" fillId="6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200" fontId="5" fillId="6" borderId="4" xfId="0" applyNumberFormat="1" applyFont="1" applyFill="1" applyBorder="1" applyAlignment="1">
      <x:alignment vertical="top" wrapText="1"/>
    </x:xf>
    <x:xf numFmtId="200" fontId="5" fillId="5" borderId="4" xfId="0" applyNumberFormat="1" applyFont="1" applyFill="1" applyBorder="1" applyAlignment="1">
      <x:alignment vertical="top" wrapText="1"/>
    </x:xf>
    <x:xf numFmtId="201" fontId="5" fillId="6" borderId="4" xfId="0" applyNumberFormat="1" applyFont="1" applyFill="1" applyBorder="1" applyAlignment="1">
      <x:alignment vertical="top" wrapText="1"/>
    </x:xf>
    <x:xf numFmtId="202" fontId="5" fillId="0" borderId="4" xfId="0" applyNumberFormat="1" applyFont="1" applyFill="1" applyBorder="1" applyAlignment="1">
      <x:alignment vertical="top" wrapText="1"/>
    </x:xf>
    <x:xf numFmtId="202" fontId="5" fillId="5" borderId="4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60"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ad93395cf4fda" /><Relationship Type="http://schemas.openxmlformats.org/officeDocument/2006/relationships/theme" Target="/xl/theme/theme1.xml" Id="Rbff03f714e10416e" /><Relationship Type="http://schemas.openxmlformats.org/officeDocument/2006/relationships/sharedStrings" Target="/xl/sharedStrings.xml" Id="R9a5e431089c54efe" /><Relationship Type="http://schemas.openxmlformats.org/officeDocument/2006/relationships/worksheet" Target="/xl/worksheets/sheet1.xml" Id="Rd7fd0d764eb54139" /><Relationship Type="http://schemas.openxmlformats.org/officeDocument/2006/relationships/worksheet" Target="/xl/worksheets/sheet2.xml" Id="R1b98aa05215d4374" /><Relationship Type="http://schemas.openxmlformats.org/officeDocument/2006/relationships/worksheet" Target="/xl/worksheets/sheet3.xml" Id="Rec122abf17464f58" /><Relationship Type="http://schemas.openxmlformats.org/officeDocument/2006/relationships/worksheet" Target="/xl/worksheets/sheet4.xml" Id="R38a8e9baa8344fe7" /><Relationship Type="http://schemas.openxmlformats.org/officeDocument/2006/relationships/worksheet" Target="/xl/worksheets/sheet5.xml" Id="R8b3e746b05364a88" /></Relationships>
</file>

<file path=xl/tables/table1.xml><?xml version="1.0" encoding="utf-8"?>
<x:table xmlns:x="http://schemas.openxmlformats.org/spreadsheetml/2006/main" id="1" name="DocumentControlTable" displayName="DocumentControlTable" ref="A6:G15" headerRowCount="1" totalsRowCount="0" totalsRowShown="0">
  <x:autoFilter ref="A6:G15"/>
  <x:tableColumns count="7">
    <x:tableColumn id="1" name="Category"/>
    <x:tableColumn id="2" name="ID"/>
    <x:tableColumn id="3" name="Item"/>
    <x:tableColumn id="4" name="Value"/>
    <x:tableColumn id="5" name="Unit"/>
    <x:tableColumn id="6" name="Status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ScopeTable" displayName="DecisionScopeTable" ref="A18:G30" headerRowCount="1" totalsRowCount="0" totalsRowShown="0">
  <x:autoFilter ref="A18:G30"/>
  <x:tableColumns count="7">
    <x:tableColumn id="1" name="Category"/>
    <x:tableColumn id="2" name="ID"/>
    <x:tableColumn id="3" name="Item"/>
    <x:tableColumn id="4" name="Value"/>
    <x:tableColumn id="5" name="Unit"/>
    <x:tableColumn id="6" name="Status"/>
    <x:tableColumn id="7" name="Treatme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pprovalHistoryTable" displayName="ApprovalHistoryTable" ref="A33:G39" headerRowCount="1" totalsRowCount="0" totalsRowShown="0">
  <x:autoFilter ref="A33:G39"/>
  <x:tableColumns count="7">
    <x:tableColumn id="1" name="Record Type"/>
    <x:tableColumn id="2" name="Subject"/>
    <x:tableColumn id="3" name="Name / Role"/>
    <x:tableColumn id="4" name="Date"/>
    <x:tableColumn id="5" name="Scope"/>
    <x:tableColumn id="6" name="Status"/>
    <x:tableColumn id="7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yntheticSourceTable" displayName="SyntheticSourceTable" ref="A6:F15" headerRowCount="1" totalsRowCount="0" totalsRowShown="0">
  <x:autoFilter ref="A6:F15"/>
  <x:tableColumns count="6">
    <x:tableColumn id="1" name="Source ID"/>
    <x:tableColumn id="2" name="Name"/>
    <x:tableColumn id="3" name="Source Type"/>
    <x:tableColumn id="4" name="As-of Date"/>
    <x:tableColumn id="5" name="Evidence Status"/>
    <x:tableColumn id="6" name="Purpos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laimLedgerTable" displayName="ClaimLedgerTable" ref="A18:F36" headerRowCount="1" totalsRowCount="0" totalsRowShown="0">
  <x:autoFilter ref="A18:F36"/>
  <x:tableColumns count="6">
    <x:tableColumn id="1" name="Claim ID"/>
    <x:tableColumn id="2" name="Claim"/>
    <x:tableColumn id="3" name="Evidence Class"/>
    <x:tableColumn id="4" name="Supporting ID"/>
    <x:tableColumn id="5" name="Status"/>
    <x:tableColumn id="6" name="Follow-up / 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ostPreviewTable" displayName="CostPreviewTable" ref="A16:H25" headerRowCount="1" totalsRowCount="0" totalsRowShown="0">
  <x:autoFilter ref="A16:H25"/>
  <x:tableColumns count="8">
    <x:tableColumn id="1" name="Calculation Method"/>
    <x:tableColumn id="2" name="Usage Tier"/>
    <x:tableColumn id="3" name="Credits Used"/>
    <x:tableColumn id="4" name="Included Credits"/>
    <x:tableColumn id="5" name="Overage Rate (JPY)"/>
    <x:tableColumn id="6" name="Overage Credits"/>
    <x:tableColumn id="7" name="Monthly Estimate (JPY)"/>
    <x:tableColumn id="8" name="Statu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onflictRegisterTable" displayName="ConflictRegisterTable" ref="A6:H10" headerRowCount="1" totalsRowCount="0" totalsRowShown="0">
  <x:autoFilter ref="A6:H10"/>
  <x:tableColumns count="8">
    <x:tableColumn id="1" name="Conflict ID"/>
    <x:tableColumn id="2" name="Issue"/>
    <x:tableColumn id="3" name="Conflicting Statements"/>
    <x:tableColumn id="4" name="Decision Impact"/>
    <x:tableColumn id="5" name="Evidence Required"/>
    <x:tableColumn id="6" name="Status"/>
    <x:tableColumn id="7" name="Question Ref."/>
    <x:tableColumn id="8" name="Response / Verification Record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UnknownRegisterTable" displayName="UnknownRegisterTable" ref="A13:F25" headerRowCount="1" totalsRowCount="0" totalsRowShown="0">
  <x:autoFilter ref="A13:F25"/>
  <x:tableColumns count="6">
    <x:tableColumn id="1" name="Open-Question ID"/>
    <x:tableColumn id="2" name="Open Question"/>
    <x:tableColumn id="3" name="Evidence Required"/>
    <x:tableColumn id="4" name="Decision Impact"/>
    <x:tableColumn id="5" name="Question Ref."/>
    <x:tableColumn id="6" name="Statu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VendorQuestionTable" displayName="VendorQuestionTable" ref="A28:H38" headerRowCount="1" totalsRowCount="0" totalsRowShown="0">
  <x:autoFilter ref="A28:H38"/>
  <x:tableColumns count="8">
    <x:tableColumn id="1" name="Question ID"/>
    <x:tableColumn id="2" name="Priority"/>
    <x:tableColumn id="3" name="Question"/>
    <x:tableColumn id="4" name="Expected Evidence"/>
    <x:tableColumn id="5" name="Related Ref."/>
    <x:tableColumn id="6" name="Send Status"/>
    <x:tableColumn id="7" name="Response / Evidence"/>
    <x:tableColumn id="8" name="Reviewer / Review Date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PreActivationGateTable" displayName="PreActivationGateTable" ref="A6:G13" headerRowCount="1" totalsRowCount="0" totalsRowShown="0">
  <x:autoFilter ref="A6:G13"/>
  <x:tableColumns count="7">
    <x:tableColumn id="1" name="Order"/>
    <x:tableColumn id="2" name="Start Gate"/>
    <x:tableColumn id="3" name="Status"/>
    <x:tableColumn id="4" name="Evidence Ref."/>
    <x:tableColumn id="5" name="Owner"/>
    <x:tableColumn id="6" name="Review Date"/>
    <x:tableColumn id="7" name="Approval / Exception Record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AcceptanceCriteriaTable" displayName="AcceptanceCriteriaTable" ref="A16:G23" headerRowCount="1" totalsRowCount="0" totalsRowShown="0">
  <x:autoFilter ref="A16:G23"/>
  <x:tableColumns count="7">
    <x:tableColumn id="1" name="Criterion ID"/>
    <x:tableColumn id="2" name="Category"/>
    <x:tableColumn id="3" name="Candidate Criterion"/>
    <x:tableColumn id="4" name="Evidence"/>
    <x:tableColumn id="5" name="Status"/>
    <x:tableColumn id="6" name="Result"/>
    <x:tableColumn id="7" name="Reviewer / Review Date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StopRollbackTable" displayName="StopRollbackTable" ref="A26:G35" headerRowCount="1" totalsRowCount="0" totalsRowShown="0">
  <x:autoFilter ref="A26:G35"/>
  <x:tableColumns count="7">
    <x:tableColumn id="1" name="Type"/>
    <x:tableColumn id="2" name="Order"/>
    <x:tableColumn id="3" name="Stop Condition / Action"/>
    <x:tableColumn id="4" name="Expected Evidence"/>
    <x:tableColumn id="5" name="Owner"/>
    <x:tableColumn id="6" name="Status"/>
    <x:tableColumn id="7" name="Execution Record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ActionBoundaryTable" displayName="ActionBoundaryTable" ref="A38:G43" headerRowCount="1" totalsRowCount="0" totalsRowShown="0">
  <x:autoFilter ref="A38:G43"/>
  <x:tableColumns count="7">
    <x:tableColumn id="1" name="Action ID"/>
    <x:tableColumn id="2" name="Action"/>
    <x:tableColumn id="3" name="Current Status"/>
    <x:tableColumn id="4" name="Approver"/>
    <x:tableColumn id="5" name="Approval Scope"/>
    <x:tableColumn id="6" name="Method"/>
    <x:tableColumn id="7" name="Recor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3254a95de44cc8" /><Relationship Type="http://schemas.openxmlformats.org/officeDocument/2006/relationships/table" Target="/xl/tables/table2.xml" Id="Rba13379bac3a4746" /><Relationship Type="http://schemas.openxmlformats.org/officeDocument/2006/relationships/table" Target="/xl/tables/table3.xml" Id="R3c26cc12a24e44e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4.xml" Id="R192ff007e17a4faa" /><Relationship Type="http://schemas.openxmlformats.org/officeDocument/2006/relationships/table" Target="/xl/tables/table5.xml" Id="Rf458c25ad750403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6.xml" Id="R251f0c9768f045c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7.xml" Id="R0a3ed22c1e5b45c5" /><Relationship Type="http://schemas.openxmlformats.org/officeDocument/2006/relationships/table" Target="/xl/tables/table8.xml" Id="R8835af7d77434750" /><Relationship Type="http://schemas.openxmlformats.org/officeDocument/2006/relationships/table" Target="/xl/tables/table9.xml" Id="Rf82a8563b9ce4e4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0.xml" Id="R25e3f8b722cb482f" /><Relationship Type="http://schemas.openxmlformats.org/officeDocument/2006/relationships/table" Target="/xl/tables/table11.xml" Id="R69c24ea6fa2e4fe2" /><Relationship Type="http://schemas.openxmlformats.org/officeDocument/2006/relationships/table" Target="/xl/tables/table12.xml" Id="Rc54e096f1d6446a0" /><Relationship Type="http://schemas.openxmlformats.org/officeDocument/2006/relationships/table" Target="/xl/tables/table13.xml" Id="Rc4ae120bdbf44bd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30" hidden="0" customWidth="1"/>
    <x:col min="4" max="4" width="22" hidden="0" customWidth="1"/>
    <x:col min="5" max="5" width="18" hidden="0" customWidth="1"/>
    <x:col min="6" max="6" width="23" hidden="0" customWidth="1"/>
    <x:col min="7" max="7" width="48" hidden="0" customWidth="1"/>
  </x:cols>
  <x:sheetData>
    <x:row r="1" ht="30" customHeight="1">
      <x:c r="A1" s="3" t="str">
        <x:v>AI/SaaS Adoption Conditions | Delivery Ledger</x:v>
      </x:c>
      <x:c r="B1" s="3"/>
      <x:c r="C1" s="3"/>
      <x:c r="D1" s="3"/>
      <x:c r="E1" s="3"/>
      <x:c r="F1" s="3"/>
      <x:c r="G1" s="3"/>
    </x:row>
    <x:row r="2" ht="30" customHeight="1">
      <x:c r="A2" s="7" t="str">
        <x:v>FULLY SYNTHETIC SAMPLE | Approval states shown are examples within a fictional scenario. This is not a real client engagement or product evaluation.</x:v>
      </x:c>
      <x:c r="B2" s="7"/>
      <x:c r="C2" s="7"/>
      <x:c r="D2" s="7"/>
      <x:c r="E2" s="7"/>
      <x:c r="F2" s="7"/>
      <x:c r="G2" s="7"/>
    </x:row>
    <x:row r="3" ht="24" customHeight="1">
      <x:c r="A3" s="11" t="str">
        <x:v>Purpose: Review document control, decisions, permission boundaries, counts, and revision history | Document ID: FS-S06-SYN-REPORT-001 | Version: 1.0 / Public Sample | As of: 2026-08-14 (Japan Standard Time)</x:v>
      </x:c>
      <x:c r="B3" s="11"/>
      <x:c r="C3" s="11"/>
      <x:c r="D3" s="11"/>
      <x:c r="E3" s="11"/>
      <x:c r="F3" s="11"/>
      <x:c r="G3" s="11"/>
    </x:row>
    <x:row r="5" ht="24" customHeight="1">
      <x:c r="A5" s="17" t="str">
        <x:v>1. Document Control</x:v>
      </x:c>
      <x:c r="B5" s="18"/>
      <x:c r="C5" s="18"/>
      <x:c r="D5" s="18"/>
      <x:c r="E5" s="18"/>
      <x:c r="F5" s="18"/>
      <x:c r="G5" s="19"/>
    </x:row>
    <x:row r="6" ht="28" customHeight="1">
      <x:c r="A6" s="26" t="str">
        <x:v>Category</x:v>
      </x:c>
      <x:c r="B6" s="26" t="str">
        <x:v>ID</x:v>
      </x:c>
      <x:c r="C6" s="26" t="str">
        <x:v>Item</x:v>
      </x:c>
      <x:c r="D6" s="26" t="str">
        <x:v>Value</x:v>
      </x:c>
      <x:c r="E6" s="26" t="str">
        <x:v>Unit</x:v>
      </x:c>
      <x:c r="F6" s="26" t="str">
        <x:v>Status</x:v>
      </x:c>
      <x:c r="G6" s="26" t="str">
        <x:v>Notes</x:v>
      </x:c>
    </x:row>
    <x:row r="7">
      <x:c r="A7" s="23" t="str">
        <x:v>Document</x:v>
      </x:c>
      <x:c r="B7" s="23" t="str">
        <x:v>DOC-001</x:v>
      </x:c>
      <x:c r="C7" s="23" t="str">
        <x:v>Document ID</x:v>
      </x:c>
      <x:c r="D7" s="23" t="str">
        <x:v>FS-S06-SYN-REPORT-001</x:v>
      </x:c>
      <x:c r="E7" s="23" t="str"/>
      <x:c r="F7" s="23" t="str">
        <x:v>Reviewed</x:v>
      </x:c>
      <x:c r="G7" s="23" t="str">
        <x:v>Shared with the PDF</x:v>
      </x:c>
    </x:row>
    <x:row r="8">
      <x:c r="A8" s="23" t="str">
        <x:v>Document</x:v>
      </x:c>
      <x:c r="B8" s="23" t="str">
        <x:v>DOC-002</x:v>
      </x:c>
      <x:c r="C8" s="23" t="str">
        <x:v>Version</x:v>
      </x:c>
      <x:c r="D8" s="23" t="str">
        <x:v>1.0 / Public Sample</x:v>
      </x:c>
      <x:c r="E8" s="23" t="str"/>
      <x:c r="F8" s="23" t="str">
        <x:v>Public</x:v>
      </x:c>
      <x:c r="G8" s="23" t="str">
        <x:v>For publication on the corporate site</x:v>
      </x:c>
    </x:row>
    <x:row r="9">
      <x:c r="A9" s="23" t="str">
        <x:v>Document</x:v>
      </x:c>
      <x:c r="B9" s="23" t="str">
        <x:v>DOC-003</x:v>
      </x:c>
      <x:c r="C9" s="23" t="str">
        <x:v>Issue Date</x:v>
      </x:c>
      <x:c r="D9" s="23" t="str">
        <x:v>2026-08-21</x:v>
      </x:c>
      <x:c r="E9" s="23" t="str">
        <x:v>JST</x:v>
      </x:c>
      <x:c r="F9" s="23" t="str">
        <x:v>Public</x:v>
      </x:c>
      <x:c r="G9" s="23" t="str">
        <x:v>Public sample preparation date</x:v>
      </x:c>
    </x:row>
    <x:row r="10">
      <x:c r="A10" s="23" t="str">
        <x:v>Document</x:v>
      </x:c>
      <x:c r="B10" s="23" t="str">
        <x:v>DOC-004</x:v>
      </x:c>
      <x:c r="C10" s="23" t="str">
        <x:v>Synthetic Source As-of Date</x:v>
      </x:c>
      <x:c r="D10" s="23" t="str">
        <x:v>2026-08-14</x:v>
      </x:c>
      <x:c r="E10" s="23" t="str">
        <x:v>JST</x:v>
      </x:c>
      <x:c r="F10" s="23" t="str">
        <x:v>Fully Synthetic</x:v>
      </x:c>
      <x:c r="G10" s="23" t="str">
        <x:v>Fixed comparison date</x:v>
      </x:c>
    </x:row>
    <x:row r="11">
      <x:c r="A11" s="23" t="str">
        <x:v>Scenario</x:v>
      </x:c>
      <x:c r="B11" s="23" t="str">
        <x:v>SCN-001</x:v>
      </x:c>
      <x:c r="C11" s="23" t="str">
        <x:v>Synthetic Organization</x:v>
      </x:c>
      <x:c r="D11" s="23" t="str">
        <x:v>Fictional Organization K8</x:v>
      </x:c>
      <x:c r="E11" s="23" t="str"/>
      <x:c r="F11" s="23" t="str">
        <x:v>Fully Synthetic</x:v>
      </x:c>
      <x:c r="G11" s="23" t="str">
        <x:v>Fictional organization</x:v>
      </x:c>
    </x:row>
    <x:row r="12">
      <x:c r="A12" s="23" t="str">
        <x:v>Scenario</x:v>
      </x:c>
      <x:c r="B12" s="23" t="str">
        <x:v>SCN-002</x:v>
      </x:c>
      <x:c r="C12" s="23" t="str">
        <x:v>Synthetic Product / Plan</x:v>
      </x:c>
      <x:c r="D12" s="23" t="str">
        <x:v>Fictional Product A / Team-S</x:v>
      </x:c>
      <x:c r="E12" s="23" t="str"/>
      <x:c r="F12" s="23" t="str">
        <x:v>Fully Synthetic</x:v>
      </x:c>
      <x:c r="G12" s="23" t="str">
        <x:v>Fictional product and plan</x:v>
      </x:c>
    </x:row>
    <x:row r="13">
      <x:c r="A13" s="23" t="str">
        <x:v>Scope</x:v>
      </x:c>
      <x:c r="B13" s="23" t="str">
        <x:v>SCN-003</x:v>
      </x:c>
      <x:c r="C13" s="23" t="str">
        <x:v>Target Scope</x:v>
      </x:c>
      <x:c r="D13" s="23" t="str">
        <x:v>8 seats / 4 weeks</x:v>
      </x:c>
      <x:c r="E13" s="23" t="str"/>
      <x:c r="F13" s="23" t="str">
        <x:v>Synthetic Proposal</x:v>
      </x:c>
      <x:c r="G13" s="23" t="str">
        <x:v>A different time basis from the one-billing-month cost model</x:v>
      </x:c>
    </x:row>
    <x:row r="14">
      <x:c r="A14" s="23" t="str">
        <x:v>Decision</x:v>
      </x:c>
      <x:c r="B14" s="23" t="str">
        <x:v>MEM-001</x:v>
      </x:c>
      <x:c r="C14" s="23" t="str">
        <x:v>Current Decision</x:v>
      </x:c>
      <x:c r="D14" s="23" t="str">
        <x:v>Decision Deferred</x:v>
      </x:c>
      <x:c r="E14" s="23" t="str"/>
      <x:c r="F14" s="23" t="str">
        <x:v>Pending Prerequisite Evidence</x:v>
      </x:c>
      <x:c r="G14" s="23" t="str">
        <x:v>Waiting for evidence-backed responses and separate approvals</x:v>
      </x:c>
    </x:row>
    <x:row r="15">
      <x:c r="A15" s="23" t="str">
        <x:v>Publication</x:v>
      </x:c>
      <x:c r="B15" s="23" t="str">
        <x:v>PKG-008</x:v>
      </x:c>
      <x:c r="C15" s="23" t="str">
        <x:v>Document Publication Status</x:v>
      </x:c>
      <x:c r="D15" s="23" t="str">
        <x:v>Public Sample</x:v>
      </x:c>
      <x:c r="E15" s="23" t="str"/>
      <x:c r="F15" s="23" t="str">
        <x:v>Public</x:v>
      </x:c>
      <x:c r="G15" s="23" t="str">
        <x:v>Contracting, spending, and other actions in the fictional scenario remain unapproved</x:v>
      </x:c>
    </x:row>
    <x:row r="17" ht="24" customHeight="1">
      <x:c r="A17" s="17" t="str">
        <x:v>2. Decision, Counts, and Permission Boundaries</x:v>
      </x:c>
      <x:c r="B17" s="18"/>
      <x:c r="C17" s="18"/>
      <x:c r="D17" s="18"/>
      <x:c r="E17" s="18"/>
      <x:c r="F17" s="18"/>
      <x:c r="G17" s="19"/>
    </x:row>
    <x:row r="18" ht="28" customHeight="1">
      <x:c r="A18" s="26" t="str">
        <x:v>Category</x:v>
      </x:c>
      <x:c r="B18" s="26" t="str">
        <x:v>ID</x:v>
      </x:c>
      <x:c r="C18" s="26" t="str">
        <x:v>Item</x:v>
      </x:c>
      <x:c r="D18" s="26" t="str">
        <x:v>Value</x:v>
      </x:c>
      <x:c r="E18" s="26" t="str">
        <x:v>Unit</x:v>
      </x:c>
      <x:c r="F18" s="26" t="str">
        <x:v>Status</x:v>
      </x:c>
      <x:c r="G18" s="26" t="str">
        <x:v>Treatment</x:v>
      </x:c>
    </x:row>
    <x:row r="19">
      <x:c r="A19" s="23" t="str">
        <x:v>Decision</x:v>
      </x:c>
      <x:c r="B19" s="23" t="str">
        <x:v>MEM-001</x:v>
      </x:c>
      <x:c r="C19" s="23" t="str">
        <x:v>Decision</x:v>
      </x:c>
      <x:c r="D19" s="23" t="str">
        <x:v>Decision Deferred</x:v>
      </x:c>
      <x:c r="E19" s="23" t="str"/>
      <x:c r="F19" s="23" t="str">
        <x:v>Pending Prerequisite Evidence</x:v>
      </x:c>
      <x:c r="G19" s="23" t="str">
        <x:v>Continue internal preparation only</x:v>
      </x:c>
    </x:row>
    <x:row r="20">
      <x:c r="A20" s="23" t="str">
        <x:v>Scope</x:v>
      </x:c>
      <x:c r="B20" s="23" t="str">
        <x:v>SCN-003</x:v>
      </x:c>
      <x:c r="C20" s="23" t="str">
        <x:v>Seat Count</x:v>
      </x:c>
      <x:c r="D20" s="27" t="n">
        <x:v>8</x:v>
      </x:c>
      <x:c r="E20" s="23" t="str">
        <x:v>seats</x:v>
      </x:c>
      <x:c r="F20" s="23" t="str">
        <x:v>Fixed During Pilot</x:v>
      </x:c>
      <x:c r="G20" s="23" t="str">
        <x:v>Do not change during the pilot</x:v>
      </x:c>
    </x:row>
    <x:row r="21">
      <x:c r="A21" s="23" t="str">
        <x:v>Scope</x:v>
      </x:c>
      <x:c r="B21" s="23" t="str">
        <x:v>SCN-010</x:v>
      </x:c>
      <x:c r="C21" s="23" t="str">
        <x:v>Pilot Duration</x:v>
      </x:c>
      <x:c r="D21" s="27" t="n">
        <x:v>4</x:v>
      </x:c>
      <x:c r="E21" s="23" t="str">
        <x:v>weeks</x:v>
      </x:c>
      <x:c r="F21" s="23" t="str">
        <x:v>Synthetic Proposal</x:v>
      </x:c>
      <x:c r="G21" s="23" t="str">
        <x:v>Separate from the one-billing-month cost model</x:v>
      </x:c>
    </x:row>
    <x:row r="22">
      <x:c r="A22" s="23" t="str">
        <x:v>Scope</x:v>
      </x:c>
      <x:c r="B22" s="23" t="str">
        <x:v>SCN-004</x:v>
      </x:c>
      <x:c r="C22" s="23" t="str">
        <x:v>Monthly Credit Reference</x:v>
      </x:c>
      <x:c r="D22" s="27" t="n">
        <x:v>3000</x:v>
      </x:c>
      <x:c r="E22" s="23" t="str">
        <x:v>credits / month</x:v>
      </x:c>
      <x:c r="F22" s="23" t="str">
        <x:v>Reference Confirmed</x:v>
      </x:c>
      <x:c r="G22" s="23" t="str">
        <x:v>Do not automatically treat this as the granted amount</x:v>
      </x:c>
    </x:row>
    <x:row r="23">
      <x:c r="A23" s="23" t="str">
        <x:v>Evidence</x:v>
      </x:c>
      <x:c r="B23" s="23" t="str">
        <x:v>SRC-SYN-001 through SRC-SYN-009</x:v>
      </x:c>
      <x:c r="C23" s="23" t="str">
        <x:v>Fully Synthetic Sources</x:v>
      </x:c>
      <x:c r="D23" s="27" t="n">
        <x:v>9</x:v>
      </x:c>
      <x:c r="E23" s="23" t="str">
        <x:v>records</x:v>
      </x:c>
      <x:c r="F23" s="23" t="str">
        <x:v>Fully Synthetic</x:v>
      </x:c>
      <x:c r="G23" s="23" t="str">
        <x:v>Not real source materials</x:v>
      </x:c>
    </x:row>
    <x:row r="24">
      <x:c r="A24" s="23" t="str">
        <x:v>Evidence</x:v>
      </x:c>
      <x:c r="B24" s="23" t="str">
        <x:v>CLM-001 through CLM-018</x:v>
      </x:c>
      <x:c r="C24" s="23" t="str">
        <x:v>Claims</x:v>
      </x:c>
      <x:c r="D24" s="27" t="n">
        <x:v>18</x:v>
      </x:c>
      <x:c r="E24" s="23" t="str">
        <x:v>records</x:v>
      </x:c>
      <x:c r="F24" s="23" t="str">
        <x:v>Multiple States</x:v>
      </x:c>
      <x:c r="G24" s="23" t="str">
        <x:v>Distinguish sources, observations, arithmetic, and inference</x:v>
      </x:c>
    </x:row>
    <x:row r="25">
      <x:c r="A25" s="23" t="str">
        <x:v>Control</x:v>
      </x:c>
      <x:c r="B25" s="23" t="str">
        <x:v>CF-001 through CF-004</x:v>
      </x:c>
      <x:c r="C25" s="23" t="str">
        <x:v>Conflicts</x:v>
      </x:c>
      <x:c r="D25" s="27" t="n">
        <x:v>4</x:v>
      </x:c>
      <x:c r="E25" s="23" t="str">
        <x:v>records</x:v>
      </x:c>
      <x:c r="F25" s="23" t="str">
        <x:v>Unresolved</x:v>
      </x:c>
      <x:c r="G25" s="23" t="str">
        <x:v>Do not resolve by assumption</x:v>
      </x:c>
    </x:row>
    <x:row r="26">
      <x:c r="A26" s="23" t="str">
        <x:v>Control</x:v>
      </x:c>
      <x:c r="B26" s="23" t="str">
        <x:v>UNK-001 through UNK-012</x:v>
      </x:c>
      <x:c r="C26" s="23" t="str">
        <x:v>Open Questions</x:v>
      </x:c>
      <x:c r="D26" s="27" t="n">
        <x:v>12</x:v>
      </x:c>
      <x:c r="E26" s="23" t="str">
        <x:v>records</x:v>
      </x:c>
      <x:c r="F26" s="23" t="str">
        <x:v>Unverified</x:v>
      </x:c>
      <x:c r="G26" s="23" t="str">
        <x:v>Evidence-backed responses are required</x:v>
      </x:c>
    </x:row>
    <x:row r="27">
      <x:c r="A27" s="23" t="str">
        <x:v>Control</x:v>
      </x:c>
      <x:c r="B27" s="23" t="str">
        <x:v>VQ-001 through VQ-010</x:v>
      </x:c>
      <x:c r="C27" s="23" t="str">
        <x:v>Vendor Questions</x:v>
      </x:c>
      <x:c r="D27" s="27" t="n">
        <x:v>10</x:v>
      </x:c>
      <x:c r="E27" s="23" t="str">
        <x:v>records</x:v>
      </x:c>
      <x:c r="F27" s="23" t="str">
        <x:v>Not Sent</x:v>
      </x:c>
      <x:c r="G27" s="23" t="str">
        <x:v>Only VQ-008 is informational</x:v>
      </x:c>
    </x:row>
    <x:row r="28">
      <x:c r="A28" s="23" t="str">
        <x:v>Permitted</x:v>
      </x:c>
      <x:c r="B28" s="23" t="str">
        <x:v>ACT-001</x:v>
      </x:c>
      <x:c r="C28" s="23" t="str">
        <x:v>Currently Permitted</x:v>
      </x:c>
      <x:c r="D28" s="23" t="str">
        <x:v>Internal editing of the request for quotation and vendor questionnaire</x:v>
      </x:c>
      <x:c r="E28" s="23" t="str"/>
      <x:c r="F28" s="23" t="str">
        <x:v>Internal Review</x:v>
      </x:c>
      <x:c r="G28" s="23" t="str">
        <x:v>Do not send externally</x:v>
      </x:c>
    </x:row>
    <x:row r="29">
      <x:c r="A29" s="23" t="str">
        <x:v>Prohibited</x:v>
      </x:c>
      <x:c r="B29" s="23" t="str">
        <x:v>ACT-002</x:v>
      </x:c>
      <x:c r="C29" s="23" t="str">
        <x:v>Currently Prohibited</x:v>
      </x:c>
      <x:c r="D29" s="23" t="str">
        <x:v>External sending, contracting, purchasing, spending, pilot start, production rollout, and external publication of the fictional engagement</x:v>
      </x:c>
      <x:c r="E29" s="23" t="str"/>
      <x:c r="F29" s="23" t="str">
        <x:v>Pending Approval</x:v>
      </x:c>
      <x:c r="G29" s="23" t="str">
        <x:v>Each action requires separate explicit approval</x:v>
      </x:c>
    </x:row>
    <x:row r="30">
      <x:c r="A30" s="23" t="str">
        <x:v>QA</x:v>
      </x:c>
      <x:c r="B30" s="23" t="str">
        <x:v>QX-021</x:v>
      </x:c>
      <x:c r="C30" s="23" t="str">
        <x:v>Automated Calculation Reconciliation</x:v>
      </x:c>
      <x:c r="D30" s="23" t="str">
        <x:v>Zero variance</x:v>
      </x:c>
      <x:c r="E30" s="23" t="str">
        <x:v>9 scenarios + base amount</x:v>
      </x:c>
      <x:c r="F30" s="23" t="str">
        <x:v>Pass</x:v>
      </x:c>
      <x:c r="G30" s="23" t="str">
        <x:v>Does not replace independent manual review</x:v>
      </x:c>
    </x:row>
    <x:row r="32" ht="24" customHeight="1">
      <x:c r="A32" s="17" t="str">
        <x:v>3. Update, Approval, and Revision History</x:v>
      </x:c>
      <x:c r="B32" s="18"/>
      <x:c r="C32" s="18"/>
      <x:c r="D32" s="18"/>
      <x:c r="E32" s="18"/>
      <x:c r="F32" s="18"/>
      <x:c r="G32" s="19"/>
    </x:row>
    <x:row r="33" ht="28" customHeight="1">
      <x:c r="A33" s="26" t="str">
        <x:v>Record Type</x:v>
      </x:c>
      <x:c r="B33" s="26" t="str">
        <x:v>Subject</x:v>
      </x:c>
      <x:c r="C33" s="26" t="str">
        <x:v>Name / Role</x:v>
      </x:c>
      <x:c r="D33" s="26" t="str">
        <x:v>Date</x:v>
      </x:c>
      <x:c r="E33" s="26" t="str">
        <x:v>Scope</x:v>
      </x:c>
      <x:c r="F33" s="26" t="str">
        <x:v>Status</x:v>
      </x:c>
      <x:c r="G33" s="26" t="str">
        <x:v>Notes</x:v>
      </x:c>
    </x:row>
    <x:row r="34">
      <x:c r="A34" s="23" t="str">
        <x:v>Prepared</x:v>
      </x:c>
      <x:c r="B34" s="23" t="str">
        <x:v>PDF / XLSX</x:v>
      </x:c>
      <x:c r="C34" s="23" t="str">
        <x:v>Future Stack (sample preparation)</x:v>
      </x:c>
      <x:c r="D34" s="23" t="str">
        <x:v>2026-08-21</x:v>
      </x:c>
      <x:c r="E34" s="23" t="str">
        <x:v>Structure, transcription, and formulas</x:v>
      </x:c>
      <x:c r="F34" s="23" t="str">
        <x:v>Complete</x:v>
      </x:c>
      <x:c r="G34" s="23" t="str">
        <x:v>Fully synthetic</x:v>
      </x:c>
    </x:row>
    <x:row r="35">
      <x:c r="A35" s="23" t="str">
        <x:v>Independent Review</x:v>
      </x:c>
      <x:c r="B35" s="23" t="str">
        <x:v>Content</x:v>
      </x:c>
      <x:c r="C35" s="23" t="str">
        <x:v>Example entry (complete for a real engagement)</x:v>
      </x:c>
      <x:c r="D35" s="23" t="str">
        <x:v>—</x:v>
      </x:c>
      <x:c r="E35" s="23" t="str">
        <x:v>Numbers, meaning, and support</x:v>
      </x:c>
      <x:c r="F35" s="23" t="str">
        <x:v>Not Performed</x:v>
      </x:c>
      <x:c r="G35" s="23" t="str">
        <x:v>Status within the fictional scenario</x:v>
      </x:c>
    </x:row>
    <x:row r="36">
      <x:c r="A36" s="23" t="str">
        <x:v>Approval</x:v>
      </x:c>
      <x:c r="B36" s="23" t="str">
        <x:v>External Sending</x:v>
      </x:c>
      <x:c r="C36" s="23" t="str">
        <x:v>Example entry (complete for a real engagement)</x:v>
      </x:c>
      <x:c r="D36" s="23" t="str">
        <x:v>—</x:v>
      </x:c>
      <x:c r="E36" s="23" t="str">
        <x:v>Content, recipient, and sharing scope</x:v>
      </x:c>
      <x:c r="F36" s="23" t="str">
        <x:v>Pending Approval</x:v>
      </x:c>
      <x:c r="G36" s="23" t="str">
        <x:v>A blank field is not approval</x:v>
      </x:c>
    </x:row>
    <x:row r="37">
      <x:c r="A37" s="23" t="str">
        <x:v>Approval</x:v>
      </x:c>
      <x:c r="B37" s="23" t="str">
        <x:v>Pilot Start</x:v>
      </x:c>
      <x:c r="C37" s="23" t="str">
        <x:v>Example entry (complete for a real engagement)</x:v>
      </x:c>
      <x:c r="D37" s="23" t="str">
        <x:v>—</x:v>
      </x:c>
      <x:c r="E37" s="23" t="str">
        <x:v>Start conditions and spending cap</x:v>
      </x:c>
      <x:c r="F37" s="23" t="str">
        <x:v>Pending Approval</x:v>
      </x:c>
      <x:c r="G37" s="23" t="str">
        <x:v>Separate from approval to send</x:v>
      </x:c>
    </x:row>
    <x:row r="38">
      <x:c r="A38" s="23" t="str">
        <x:v>Publication</x:v>
      </x:c>
      <x:c r="B38" s="23" t="str">
        <x:v>Public Sample</x:v>
      </x:c>
      <x:c r="C38" s="23" t="str">
        <x:v>Future Stack (sample preparation)</x:v>
      </x:c>
      <x:c r="D38" s="23" t="str">
        <x:v>2026-08-21</x:v>
      </x:c>
      <x:c r="E38" s="23" t="str">
        <x:v>For publication on the corporate site</x:v>
      </x:c>
      <x:c r="F38" s="23" t="str">
        <x:v>Public</x:v>
      </x:c>
      <x:c r="G38" s="23" t="str">
        <x:v>Fully synthetic sample; not executable instructions</x:v>
      </x:c>
    </x:row>
    <x:row r="39">
      <x:c r="A39" s="23" t="str">
        <x:v>Revision</x:v>
      </x:c>
      <x:c r="B39" s="23" t="str">
        <x:v>Version 1.0</x:v>
      </x:c>
      <x:c r="C39" s="23" t="str">
        <x:v>Future Stack (sample preparation)</x:v>
      </x:c>
      <x:c r="D39" s="23" t="str">
        <x:v>2026-08-21</x:v>
      </x:c>
      <x:c r="E39" s="23" t="str">
        <x:v>Prepared as a public sample</x:v>
      </x:c>
      <x:c r="F39" s="23" t="str">
        <x:v>Public</x:v>
      </x:c>
      <x:c r="G39" s="23" t="str">
        <x:v>Prepared as a decision record, not sales collateral</x:v>
      </x:c>
    </x:row>
  </x:sheetData>
  <x:mergeCells>
    <x:mergeCell ref="A1:G1"/>
    <x:mergeCell ref="A2:G2"/>
    <x:mergeCell ref="A3:G3"/>
    <x:mergeCell ref="A5:G5"/>
    <x:mergeCell ref="A17:G17"/>
    <x:mergeCell ref="A32:G32"/>
  </x:mergeCells>
  <x:conditionalFormatting sqref="F7:F15">
    <x:cfRule type="containsText" dxfId="0" priority="1" operator="containsText" text="Unresolved"/>
    <x:cfRule type="containsText" dxfId="1" priority="2" operator="containsText" text="Pending Prerequisite Evidence"/>
    <x:cfRule type="containsText" dxfId="2" priority="3" operator="containsText" text="Pending Approval"/>
    <x:cfRule type="containsText" dxfId="3" priority="4" operator="containsText" text="Not Sent"/>
    <x:cfRule type="containsText" dxfId="4" priority="5" operator="containsText" text="Pass"/>
  </x:conditionalFormatting>
  <x:conditionalFormatting sqref="F19:F30">
    <x:cfRule type="containsText" dxfId="5" priority="6" operator="containsText" text="Unresolved"/>
    <x:cfRule type="containsText" dxfId="6" priority="7" operator="containsText" text="Pending Prerequisite Evidence"/>
    <x:cfRule type="containsText" dxfId="7" priority="8" operator="containsText" text="Pending Approval"/>
    <x:cfRule type="containsText" dxfId="8" priority="9" operator="containsText" text="Not Sent"/>
    <x:cfRule type="containsText" dxfId="9" priority="10" operator="containsText" text="Pass"/>
  </x:conditionalFormatting>
  <x:conditionalFormatting sqref="F34:F39">
    <x:cfRule type="containsText" dxfId="10" priority="11" operator="containsText" text="Unresolved"/>
    <x:cfRule type="containsText" dxfId="11" priority="12" operator="containsText" text="Pending Prerequisite Evidence"/>
    <x:cfRule type="containsText" dxfId="12" priority="13" operator="containsText" text="Pending Approval"/>
    <x:cfRule type="containsText" dxfId="13" priority="14" operator="containsText" text="Not Sent"/>
    <x:cfRule type="containsText" dxfId="14" priority="15" operator="containsText" text="Pass"/>
  </x:conditionalFormatting>
  <x:pageMargins left="0.7" right="0.7" top="0.75" bottom="0.75" header="0.3" footer="0.3"/>
  <x:tableParts count="3">
    <x:tablePart xmlns:r="http://schemas.openxmlformats.org/officeDocument/2006/relationships" r:id="R963254a95de44cc8"/>
    <x:tablePart xmlns:r="http://schemas.openxmlformats.org/officeDocument/2006/relationships" r:id="Rba13379bac3a4746"/>
    <x:tablePart xmlns:r="http://schemas.openxmlformats.org/officeDocument/2006/relationships" r:id="R3c26cc12a24e44e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2" hidden="0" customWidth="1"/>
    <x:col min="3" max="3" width="30" hidden="0" customWidth="1"/>
    <x:col min="4" max="4" width="18" hidden="0" customWidth="1"/>
    <x:col min="5" max="5" width="28" hidden="0" customWidth="1"/>
    <x:col min="6" max="6" width="26" hidden="0" customWidth="1"/>
  </x:cols>
  <x:sheetData>
    <x:row r="1" ht="30" customHeight="1">
      <x:c r="A1" s="3" t="str">
        <x:v>Source and Claim Ledger</x:v>
      </x:c>
      <x:c r="B1" s="3"/>
      <x:c r="C1" s="3"/>
      <x:c r="D1" s="3"/>
      <x:c r="E1" s="3"/>
      <x:c r="F1" s="3"/>
    </x:row>
    <x:row r="2" ht="30" customHeight="1">
      <x:c r="A2" s="7" t="str">
        <x:v>FULLY SYNTHETIC SAMPLE | Approval states shown are examples within a fictional scenario. This is not a real client engagement or product evaluation.</x:v>
      </x:c>
      <x:c r="B2" s="7"/>
      <x:c r="C2" s="7"/>
      <x:c r="D2" s="7"/>
      <x:c r="E2" s="7"/>
      <x:c r="F2" s="7"/>
    </x:row>
    <x:row r="3" ht="24" customHeight="1">
      <x:c r="A3" s="11" t="str">
        <x:v>Purpose: Track synthetic sources, claim provenance, evidence class, and status | Document ID: FS-S06-SYN-REPORT-001 | Version: 1.0 / Public Sample | As of: 2026-08-14 (Japan Standard Time)</x:v>
      </x:c>
      <x:c r="B3" s="11"/>
      <x:c r="C3" s="11"/>
      <x:c r="D3" s="11"/>
      <x:c r="E3" s="11"/>
      <x:c r="F3" s="11"/>
    </x:row>
    <x:row r="5" ht="24" customHeight="1">
      <x:c r="A5" s="17" t="str">
        <x:v>1. Fully Synthetic Sources (9)</x:v>
      </x:c>
      <x:c r="B5" s="18"/>
      <x:c r="C5" s="18"/>
      <x:c r="D5" s="18"/>
      <x:c r="E5" s="18"/>
      <x:c r="F5" s="19"/>
    </x:row>
    <x:row r="6" ht="28" customHeight="1">
      <x:c r="A6" s="26" t="str">
        <x:v>Source ID</x:v>
      </x:c>
      <x:c r="B6" s="26" t="str">
        <x:v>Name</x:v>
      </x:c>
      <x:c r="C6" s="26" t="str">
        <x:v>Source Type</x:v>
      </x:c>
      <x:c r="D6" s="26" t="str">
        <x:v>As-of Date</x:v>
      </x:c>
      <x:c r="E6" s="26" t="str">
        <x:v>Evidence Status</x:v>
      </x:c>
      <x:c r="F6" s="26" t="str">
        <x:v>Purpose</x:v>
      </x:c>
    </x:row>
    <x:row r="7">
      <x:c r="A7" s="23" t="str">
        <x:v>SRC-SYN-001</x:v>
      </x:c>
      <x:c r="B7" s="23" t="str">
        <x:v>Synthetic Pricing Card | Team-S</x:v>
      </x:c>
      <x:c r="C7" s="23" t="str">
        <x:v>Synthetic Pricing Card</x:v>
      </x:c>
      <x:c r="D7" s="23" t="str">
        <x:v>2026-08-14</x:v>
      </x:c>
      <x:c r="E7" s="23" t="str">
        <x:v>Fully Synthetic</x:v>
      </x:c>
      <x:c r="F7" s="23" t="str">
        <x:v>Price, minimum seats, included credits, and overage rate</x:v>
      </x:c>
    </x:row>
    <x:row r="8">
      <x:c r="A8" s="23" t="str">
        <x:v>SRC-SYN-002</x:v>
      </x:c>
      <x:c r="B8" s="23" t="str">
        <x:v>Synthetic Help Card | Credits, Reset, and Overage</x:v>
      </x:c>
      <x:c r="C8" s="23" t="str">
        <x:v>Synthetic Help Card</x:v>
      </x:c>
      <x:c r="D8" s="23" t="str">
        <x:v>2026-08-14</x:v>
      </x:c>
      <x:c r="E8" s="23" t="str">
        <x:v>Fully Synthetic</x:v>
      </x:c>
      <x:c r="F8" s="23" t="str">
        <x:v>Credits, reset, overage, and failed-job treatment</x:v>
      </x:c>
    </x:row>
    <x:row r="9">
      <x:c r="A9" s="23" t="str">
        <x:v>SRC-SYN-003</x:v>
      </x:c>
      <x:c r="B9" s="23" t="str">
        <x:v>Synthetic Plan Guide | Term and Discount</x:v>
      </x:c>
      <x:c r="C9" s="23" t="str">
        <x:v>Synthetic Plan Guide</x:v>
      </x:c>
      <x:c r="D9" s="23" t="str">
        <x:v>2026-08-14</x:v>
      </x:c>
      <x:c r="E9" s="23" t="str">
        <x:v>Fully Synthetic</x:v>
      </x:c>
      <x:c r="F9" s="23" t="str">
        <x:v>Contract term and minimum seats</x:v>
      </x:c>
    </x:row>
    <x:row r="10">
      <x:c r="A10" s="23" t="str">
        <x:v>SRC-SYN-004</x:v>
      </x:c>
      <x:c r="B10" s="23" t="str">
        <x:v>Synthetic Account View | 8 Seats</x:v>
      </x:c>
      <x:c r="C10" s="23" t="str">
        <x:v>Synthetic Screen Observation</x:v>
      </x:c>
      <x:c r="D10" s="23" t="str">
        <x:v>2026-08-14</x:v>
      </x:c>
      <x:c r="E10" s="23" t="str">
        <x:v>Fully Synthetic</x:v>
      </x:c>
      <x:c r="F10" s="23" t="str">
        <x:v>8 seats and per-user display</x:v>
      </x:c>
    </x:row>
    <x:row r="11">
      <x:c r="A11" s="23" t="str">
        <x:v>SRC-SYN-005</x:v>
      </x:c>
      <x:c r="B11" s="23" t="str">
        <x:v>Synthetic Japan Region Memo</x:v>
      </x:c>
      <x:c r="C11" s="23" t="str">
        <x:v>Synthetic Region Memo</x:v>
      </x:c>
      <x:c r="D11" s="23" t="str">
        <x:v>2026-08-14</x:v>
      </x:c>
      <x:c r="E11" s="23" t="str">
        <x:v>Fully Synthetic</x:v>
      </x:c>
      <x:c r="F11" s="23" t="str">
        <x:v>Japan, JPY, and Japanese-language display</x:v>
      </x:c>
    </x:row>
    <x:row r="12">
      <x:c r="A12" s="23" t="str">
        <x:v>SRC-SYN-006</x:v>
      </x:c>
      <x:c r="B12" s="23" t="str">
        <x:v>Synthetic Terms Extract | Renewal and Cancellation Notice</x:v>
      </x:c>
      <x:c r="C12" s="23" t="str">
        <x:v>Synthetic Terms Extract</x:v>
      </x:c>
      <x:c r="D12" s="23" t="str">
        <x:v>2026-08-14</x:v>
      </x:c>
      <x:c r="E12" s="23" t="str">
        <x:v>Fully Synthetic</x:v>
      </x:c>
      <x:c r="F12" s="23" t="str">
        <x:v>Renewal and cancellation notice</x:v>
      </x:c>
    </x:row>
    <x:row r="13">
      <x:c r="A13" s="23" t="str">
        <x:v>SRC-SYN-007</x:v>
      </x:c>
      <x:c r="B13" s="23" t="str">
        <x:v>Fictional Organization K8 | Limited-Pilot Operating Requirements</x:v>
      </x:c>
      <x:c r="C13" s="23" t="str">
        <x:v>Synthetic Operating Requirements</x:v>
      </x:c>
      <x:c r="D13" s="23" t="str">
        <x:v>2026-08-14</x:v>
      </x:c>
      <x:c r="E13" s="23" t="str">
        <x:v>Fully Synthetic</x:v>
      </x:c>
      <x:c r="F13" s="23" t="str">
        <x:v>8 seats, 4 weeks, use cases, and operating boundaries</x:v>
      </x:c>
    </x:row>
    <x:row r="14">
      <x:c r="A14" s="23" t="str">
        <x:v>SRC-SYN-008</x:v>
      </x:c>
      <x:c r="B14" s="23" t="str">
        <x:v>Synthetic Data Boundary Card | Pilot Input Boundary</x:v>
      </x:c>
      <x:c r="C14" s="23" t="str">
        <x:v>Synthetic Data Boundary</x:v>
      </x:c>
      <x:c r="D14" s="23" t="str">
        <x:v>2026-08-14</x:v>
      </x:c>
      <x:c r="E14" s="23" t="str">
        <x:v>Fully Synthetic</x:v>
      </x:c>
      <x:c r="F14" s="23" t="str">
        <x:v>Prohibited input data and sharing boundaries</x:v>
      </x:c>
    </x:row>
    <x:row r="15">
      <x:c r="A15" s="23" t="str">
        <x:v>SRC-SYN-009</x:v>
      </x:c>
      <x:c r="B15" s="23" t="str">
        <x:v>Synthetic Activation Card | Success, Stop, and Recovery</x:v>
      </x:c>
      <x:c r="C15" s="23" t="str">
        <x:v>Synthetic Activation Conditions</x:v>
      </x:c>
      <x:c r="D15" s="23" t="str">
        <x:v>2026-08-14</x:v>
      </x:c>
      <x:c r="E15" s="23" t="str">
        <x:v>Fully Synthetic</x:v>
      </x:c>
      <x:c r="F15" s="23" t="str">
        <x:v>Acceptance, stopping, and recovery</x:v>
      </x:c>
    </x:row>
    <x:row r="17" ht="24" customHeight="1">
      <x:c r="A17" s="17" t="str">
        <x:v>2. Claim Ledger (18)</x:v>
      </x:c>
      <x:c r="B17" s="18"/>
      <x:c r="C17" s="18"/>
      <x:c r="D17" s="18"/>
      <x:c r="E17" s="18"/>
      <x:c r="F17" s="19"/>
    </x:row>
    <x:row r="18" ht="28" customHeight="1">
      <x:c r="A18" s="26" t="str">
        <x:v>Claim ID</x:v>
      </x:c>
      <x:c r="B18" s="26" t="str">
        <x:v>Claim</x:v>
      </x:c>
      <x:c r="C18" s="26" t="str">
        <x:v>Evidence Class</x:v>
      </x:c>
      <x:c r="D18" s="26" t="str">
        <x:v>Supporting ID</x:v>
      </x:c>
      <x:c r="E18" s="26" t="str">
        <x:v>Status</x:v>
      </x:c>
      <x:c r="F18" s="26" t="str">
        <x:v>Follow-up / Notes</x:v>
      </x:c>
    </x:row>
    <x:row r="19">
      <x:c r="A19" s="23" t="str">
        <x:v>CLM-001</x:v>
      </x:c>
      <x:c r="B19" s="23" t="str">
        <x:v>The synthetic Team-S pricing card states JPY 4,800 per seat per month, before tax.</x:v>
      </x:c>
      <x:c r="C19" s="23" t="str">
        <x:v>Fact</x:v>
      </x:c>
      <x:c r="D19" s="23" t="str">
        <x:v>SRC-SYN-001</x:v>
      </x:c>
      <x:c r="E19" s="23" t="str">
        <x:v>Fully Synthetic</x:v>
      </x:c>
      <x:c r="F19" s="23" t="str">
        <x:v>Pricing statement</x:v>
      </x:c>
    </x:row>
    <x:row r="20">
      <x:c r="A20" s="23" t="str">
        <x:v>CLM-002</x:v>
      </x:c>
      <x:c r="B20" s="23" t="str">
        <x:v>The synthetic pricing card and plan guide agree on an 8-seat minimum.</x:v>
      </x:c>
      <x:c r="C20" s="23" t="str">
        <x:v>Fact</x:v>
      </x:c>
      <x:c r="D20" s="23" t="str">
        <x:v>SRC-SYN-001|SRC-SYN-003</x:v>
      </x:c>
      <x:c r="E20" s="23" t="str">
        <x:v>Fully Synthetic</x:v>
      </x:c>
      <x:c r="F20" s="23" t="str">
        <x:v>Agreement</x:v>
      </x:c>
    </x:row>
    <x:row r="21">
      <x:c r="A21" s="23" t="str">
        <x:v>CLM-003</x:v>
      </x:c>
      <x:c r="B21" s="23" t="str">
        <x:v>The pricing card and help card describe 3,000 monthly credits as a shared workspace pool.</x:v>
      </x:c>
      <x:c r="C21" s="23" t="str">
        <x:v>Fact</x:v>
      </x:c>
      <x:c r="D21" s="23" t="str">
        <x:v>SRC-SYN-001|SRC-SYN-002</x:v>
      </x:c>
      <x:c r="E21" s="23" t="str">
        <x:v>Fully Synthetic</x:v>
      </x:c>
      <x:c r="F21" s="23" t="str">
        <x:v>Conflicts with another source</x:v>
      </x:c>
    </x:row>
    <x:row r="22">
      <x:c r="A22" s="23" t="str">
        <x:v>CLM-004</x:v>
      </x:c>
      <x:c r="B22" s="23" t="str">
        <x:v>The account view displays 3,000 credits per user per month.</x:v>
      </x:c>
      <x:c r="C22" s="23" t="str">
        <x:v>Observation</x:v>
      </x:c>
      <x:c r="D22" s="23" t="str">
        <x:v>SRC-SYN-004</x:v>
      </x:c>
      <x:c r="E22" s="23" t="str">
        <x:v>Conflict</x:v>
      </x:c>
      <x:c r="F22" s="23" t="str">
        <x:v>CF-001</x:v>
      </x:c>
    </x:row>
    <x:row r="23">
      <x:c r="A23" s="23" t="str">
        <x:v>CLM-005</x:v>
      </x:c>
      <x:c r="B23" s="23" t="str">
        <x:v>The pricing card states an overage rate of JPY 2.00 per credit.</x:v>
      </x:c>
      <x:c r="C23" s="23" t="str">
        <x:v>Fact</x:v>
      </x:c>
      <x:c r="D23" s="23" t="str">
        <x:v>SRC-SYN-001</x:v>
      </x:c>
      <x:c r="E23" s="23" t="str">
        <x:v>Conflict</x:v>
      </x:c>
      <x:c r="F23" s="23" t="str">
        <x:v>CF-002</x:v>
      </x:c>
    </x:row>
    <x:row r="24">
      <x:c r="A24" s="23" t="str">
        <x:v>CLM-006</x:v>
      </x:c>
      <x:c r="B24" s="23" t="str">
        <x:v>The help card states an overage rate of JPY 2.50 per credit.</x:v>
      </x:c>
      <x:c r="C24" s="23" t="str">
        <x:v>Fact</x:v>
      </x:c>
      <x:c r="D24" s="23" t="str">
        <x:v>SRC-SYN-002</x:v>
      </x:c>
      <x:c r="E24" s="23" t="str">
        <x:v>Conflict</x:v>
      </x:c>
      <x:c r="F24" s="23" t="str">
        <x:v>CF-002</x:v>
      </x:c>
    </x:row>
    <x:row r="25">
      <x:c r="A25" s="23" t="str">
        <x:v>CLM-007</x:v>
      </x:c>
      <x:c r="B25" s="23" t="str">
        <x:v>The relationship among monthly cancellation, a 12-month term, and 30 days' notice is unclear.</x:v>
      </x:c>
      <x:c r="C25" s="23" t="str">
        <x:v>Conflict</x:v>
      </x:c>
      <x:c r="D25" s="23" t="str">
        <x:v>SRC-SYN-001|002|003|006</x:v>
      </x:c>
      <x:c r="E25" s="23" t="str">
        <x:v>Conflict</x:v>
      </x:c>
      <x:c r="F25" s="23" t="str">
        <x:v>CF-003</x:v>
      </x:c>
    </x:row>
    <x:row r="26">
      <x:c r="A26" s="23" t="str">
        <x:v>CLM-008</x:v>
      </x:c>
      <x:c r="B26" s="23" t="str">
        <x:v>The synthetic monthly base amount for 8 seats at JPY 4,800 is JPY 38,400 before tax.</x:v>
      </x:c>
      <x:c r="C26" s="23" t="str">
        <x:v>Arithmetic</x:v>
      </x:c>
      <x:c r="D26" s="23" t="str">
        <x:v>SRC-SYN-001|SCN-003</x:v>
      </x:c>
      <x:c r="E26" s="23" t="str">
        <x:v>Synthetic Estimate</x:v>
      </x:c>
      <x:c r="F26" s="23" t="str">
        <x:v>02_Cost Scenarios</x:v>
      </x:c>
    </x:row>
    <x:row r="27">
      <x:c r="A27" s="23" t="str">
        <x:v>CLM-009</x:v>
      </x:c>
      <x:c r="B27" s="23" t="str">
        <x:v>Under the workspace interpretation, standard use of 3,600 credits creates an overage of 600 credits.</x:v>
      </x:c>
      <x:c r="C27" s="23" t="str">
        <x:v>Arithmetic</x:v>
      </x:c>
      <x:c r="D27" s="23" t="str">
        <x:v>SRC-SYN-001|007</x:v>
      </x:c>
      <x:c r="E27" s="23" t="str">
        <x:v>Synthetic Estimate</x:v>
      </x:c>
      <x:c r="F27" s="23" t="str">
        <x:v>02_Cost Scenarios</x:v>
      </x:c>
    </x:row>
    <x:row r="28">
      <x:c r="A28" s="23" t="str">
        <x:v>CLM-010</x:v>
      </x:c>
      <x:c r="B28" s="23" t="str">
        <x:v>The synthetic monthly amount for standard use ranges from JPY 39,600 to JPY 39,900 before tax.</x:v>
      </x:c>
      <x:c r="C28" s="23" t="str">
        <x:v>Arithmetic</x:v>
      </x:c>
      <x:c r="D28" s="23" t="str">
        <x:v>SRC-SYN-001|002|007</x:v>
      </x:c>
      <x:c r="E28" s="23" t="str">
        <x:v>Conflict</x:v>
      </x:c>
      <x:c r="F28" s="23" t="str">
        <x:v>CF-001|CF-002</x:v>
      </x:c>
    </x:row>
    <x:row r="29">
      <x:c r="A29" s="23" t="str">
        <x:v>CLM-011</x:v>
      </x:c>
      <x:c r="B29" s="23" t="str">
        <x:v>Under the per-user interpretation, 8 seats include 24,000 monthly credits.</x:v>
      </x:c>
      <x:c r="C29" s="23" t="str">
        <x:v>Arithmetic</x:v>
      </x:c>
      <x:c r="D29" s="23" t="str">
        <x:v>SRC-SYN-004|SCN-003</x:v>
      </x:c>
      <x:c r="E29" s="23" t="str">
        <x:v>Conflict</x:v>
      </x:c>
      <x:c r="F29" s="23" t="str">
        <x:v>CF-001</x:v>
      </x:c>
    </x:row>
    <x:row r="30">
      <x:c r="A30" s="23" t="str">
        <x:v>CLM-012</x:v>
      </x:c>
      <x:c r="B30" s="23" t="str">
        <x:v>Japan appears as a selectable option, and the synthetic region memo mentions JPY and Japanese-language display.</x:v>
      </x:c>
      <x:c r="C30" s="23" t="str">
        <x:v>Fact</x:v>
      </x:c>
      <x:c r="D30" s="23" t="str">
        <x:v>SRC-SYN-005</x:v>
      </x:c>
      <x:c r="E30" s="23" t="str">
        <x:v>Fully Synthetic</x:v>
      </x:c>
      <x:c r="F30" s="23" t="str">
        <x:v>Does not confirm processing location</x:v>
      </x:c>
    </x:row>
    <x:row r="31">
      <x:c r="A31" s="23" t="str">
        <x:v>CLM-013</x:v>
      </x:c>
      <x:c r="B31" s="23" t="str">
        <x:v>The synthetic region memo does not state processing location, storage location, or retention period.</x:v>
      </x:c>
      <x:c r="C31" s="23" t="str">
        <x:v>Not Stated</x:v>
      </x:c>
      <x:c r="D31" s="23" t="str">
        <x:v>SRC-SYN-005</x:v>
      </x:c>
      <x:c r="E31" s="23" t="str">
        <x:v>Unverified</x:v>
      </x:c>
      <x:c r="F31" s="23" t="str">
        <x:v>UNK-005|006</x:v>
      </x:c>
    </x:row>
    <x:row r="32">
      <x:c r="A32" s="23" t="str">
        <x:v>CLM-014</x:v>
      </x:c>
      <x:c r="B32" s="23" t="str">
        <x:v>Pilot inputs are limited to fully synthetic meeting scripts.</x:v>
      </x:c>
      <x:c r="C32" s="23" t="str">
        <x:v>Fact</x:v>
      </x:c>
      <x:c r="D32" s="23" t="str">
        <x:v>SRC-SYN-007|008</x:v>
      </x:c>
      <x:c r="E32" s="23" t="str">
        <x:v>Fully Synthetic</x:v>
      </x:c>
      <x:c r="F32" s="23" t="str">
        <x:v>Data boundary</x:v>
      </x:c>
    </x:row>
    <x:row r="33">
      <x:c r="A33" s="23" t="str">
        <x:v>CLM-015</x:v>
      </x:c>
      <x:c r="B33" s="23" t="str">
        <x:v>Do not start the pilot while required questions, quality, access, cost, data-boundary gates, and representative approval remain incomplete.</x:v>
      </x:c>
      <x:c r="C33" s="23" t="str">
        <x:v>Inference</x:v>
      </x:c>
      <x:c r="D33" s="23" t="str">
        <x:v>CF-001 through CF-004|UNK-011|GATE-003 through GATE-005</x:v>
      </x:c>
      <x:c r="E33" s="23" t="str">
        <x:v>Synthetic Decision Proposal</x:v>
      </x:c>
      <x:c r="F33" s="23" t="str">
        <x:v>Start deferred</x:v>
      </x:c>
    </x:row>
    <x:row r="34">
      <x:c r="A34" s="23" t="str">
        <x:v>CLM-016</x:v>
      </x:c>
      <x:c r="B34" s="23" t="str">
        <x:v>Recommend continuing internal preparation only; do not approve external sending, contracting, purchasing, spending, pilot start, production rollout, or external publication of the fictional engagement.</x:v>
      </x:c>
      <x:c r="C34" s="23" t="str">
        <x:v>Inference</x:v>
      </x:c>
      <x:c r="D34" s="23" t="str">
        <x:v>MEM-001|PKG-008</x:v>
      </x:c>
      <x:c r="E34" s="23" t="str">
        <x:v>Synthetic Decision Proposal</x:v>
      </x:c>
      <x:c r="F34" s="23" t="str">
        <x:v>Permission boundary</x:v>
      </x:c>
    </x:row>
    <x:row r="35">
      <x:c r="A35" s="23" t="str">
        <x:v>CLM-017</x:v>
      </x:c>
      <x:c r="B35" s="23" t="str">
        <x:v>The acceptance criteria are fully synthetic and do not guarantee measured outcomes, product performance, accuracy, or return on investment.</x:v>
      </x:c>
      <x:c r="C35" s="23" t="str">
        <x:v>Fact</x:v>
      </x:c>
      <x:c r="D35" s="23" t="str">
        <x:v>SRC-SYN-009</x:v>
      </x:c>
      <x:c r="E35" s="23" t="str">
        <x:v>Fully Synthetic</x:v>
      </x:c>
      <x:c r="F35" s="23" t="str">
        <x:v>Limitation</x:v>
      </x:c>
    </x:row>
    <x:row r="36">
      <x:c r="A36" s="23" t="str">
        <x:v>CLM-018</x:v>
      </x:c>
      <x:c r="B36" s="23" t="str">
        <x:v>This ledger does not constitute an audit, certification, or legal, security, privacy, accounting, or tax assessment.</x:v>
      </x:c>
      <x:c r="C36" s="23" t="str">
        <x:v>Fact</x:v>
      </x:c>
      <x:c r="D36" s="23" t="str">
        <x:v>LIM-001</x:v>
      </x:c>
      <x:c r="E36" s="23" t="str">
        <x:v>Limitation Confirmed</x:v>
      </x:c>
      <x:c r="F36" s="23" t="str">
        <x:v>Limitation</x:v>
      </x:c>
    </x:row>
  </x:sheetData>
  <x:mergeCells>
    <x:mergeCell ref="A1:F1"/>
    <x:mergeCell ref="A2:F2"/>
    <x:mergeCell ref="A3:F3"/>
    <x:mergeCell ref="A5:F5"/>
    <x:mergeCell ref="A17:F17"/>
  </x:mergeCells>
  <x:conditionalFormatting sqref="E19:E36">
    <x:cfRule type="containsText" dxfId="15" priority="1" operator="containsText" text="Unresolved"/>
    <x:cfRule type="containsText" dxfId="16" priority="2" operator="containsText" text="Pending Prerequisite Evidence"/>
    <x:cfRule type="containsText" dxfId="17" priority="3" operator="containsText" text="Pending Approval"/>
    <x:cfRule type="containsText" dxfId="18" priority="4" operator="containsText" text="Not Sent"/>
    <x:cfRule type="containsText" dxfId="19" priority="5" operator="containsText" text="Pass"/>
  </x:conditionalFormatting>
  <x:pageMargins left="0.7" right="0.7" top="0.75" bottom="0.75" header="0.3" footer="0.3"/>
  <x:tableParts count="2">
    <x:tablePart xmlns:r="http://schemas.openxmlformats.org/officeDocument/2006/relationships" r:id="R192ff007e17a4faa"/>
    <x:tablePart xmlns:r="http://schemas.openxmlformats.org/officeDocument/2006/relationships" r:id="Rf458c25ad750403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9" hidden="0" customWidth="1"/>
    <x:col min="3" max="3" width="19" hidden="0" customWidth="1"/>
    <x:col min="4" max="4" width="22" hidden="0" customWidth="1"/>
    <x:col min="5" max="5" width="22" hidden="0" customWidth="1"/>
    <x:col min="6" max="6" width="20" hidden="0" customWidth="1"/>
    <x:col min="7" max="7" width="25" hidden="0" customWidth="1"/>
    <x:col min="8" max="8" width="34" hidden="0" customWidth="1"/>
  </x:cols>
  <x:sheetData>
    <x:row r="1" ht="30" customHeight="1">
      <x:c r="A1" s="3" t="str">
        <x:v>Conditional Cost Scenarios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FULLY SYNTHETIC SAMPLE | Approval states shown are examples within a fictional scenario. This is not a real client engagement or product evaluation.</x:v>
      </x:c>
      <x:c r="B2" s="7"/>
      <x:c r="C2" s="7"/>
      <x:c r="D2" s="7"/>
      <x:c r="E2" s="7"/>
      <x:c r="F2" s="7"/>
      <x:c r="G2" s="7"/>
      <x:c r="H2" s="7"/>
    </x:row>
    <x:row r="3" ht="24" customHeight="1">
      <x:c r="A3" s="11" t="str">
        <x:v>Purpose: Separate input assumptions from formulas and recalculate one-billing-month cost branches | Document ID: FS-S06-SYN-REPORT-001 | Version: 1.0 / Public Sample | As of: 2026-08-14 (Japan Standard Time)</x:v>
      </x:c>
      <x:c r="B3" s="11"/>
      <x:c r="C3" s="11"/>
      <x:c r="D3" s="11"/>
      <x:c r="E3" s="11"/>
      <x:c r="F3" s="11"/>
      <x:c r="G3" s="11"/>
      <x:c r="H3" s="11"/>
    </x:row>
    <x:row r="5" ht="24" customHeight="1">
      <x:c r="A5" s="17" t="str">
        <x:v>1. Inputs and Calculation Assumptions</x:v>
      </x:c>
      <x:c r="B5" s="18"/>
      <x:c r="C5" s="18"/>
      <x:c r="D5" s="18"/>
      <x:c r="E5" s="18"/>
      <x:c r="F5" s="18"/>
      <x:c r="G5" s="18"/>
      <x:c r="H5" s="19"/>
    </x:row>
    <x:row r="6" ht="28" customHeight="1">
      <x:c r="A6" s="26" t="str">
        <x:v>Item</x:v>
      </x:c>
      <x:c r="B6" s="26" t="str">
        <x:v>Value</x:v>
      </x:c>
      <x:c r="C6" s="26" t="str">
        <x:v>Unit</x:v>
      </x:c>
      <x:c r="D6" s="26" t="str">
        <x:v>Source / Boundary</x:v>
      </x:c>
    </x:row>
    <x:row r="7">
      <x:c r="A7" s="23" t="str">
        <x:v>Seat Count</x:v>
      </x:c>
      <x:c r="B7" s="30" t="n">
        <x:v>8</x:v>
      </x:c>
      <x:c r="C7" s="23" t="str">
        <x:v>seats</x:v>
      </x:c>
      <x:c r="D7" s="23" t="str">
        <x:v>SCN-003 | Fixed during pilot</x:v>
      </x:c>
    </x:row>
    <x:row r="8">
      <x:c r="A8" s="23" t="str">
        <x:v>Per-Seat Price</x:v>
      </x:c>
      <x:c r="B8" s="30" t="n">
        <x:v>4800</x:v>
      </x:c>
      <x:c r="C8" s="23" t="str">
        <x:v>JPY / seat / month</x:v>
      </x:c>
      <x:c r="D8" s="23" t="str">
        <x:v>SRC-SYN-001 | Fully synthetic; before tax</x:v>
      </x:c>
    </x:row>
    <x:row r="9">
      <x:c r="A9" s="23" t="str">
        <x:v>Monthly Base Amount</x:v>
      </x:c>
      <x:c r="B9" s="31" t="n">
        <x:f>B7*B8</x:f>
        <x:v>38400</x:v>
      </x:c>
      <x:c r="C9" s="23" t="str">
        <x:v>JPY / month</x:v>
      </x:c>
      <x:c r="D9" s="23" t="str">
        <x:v>Formula: seat count x per-seat price</x:v>
      </x:c>
    </x:row>
    <x:row r="10">
      <x:c r="A10" s="23" t="str">
        <x:v>Included Credits (workspace interpretation)</x:v>
      </x:c>
      <x:c r="B10" s="31" t="n">
        <x:v>3000</x:v>
      </x:c>
      <x:c r="C10" s="23" t="str">
        <x:v>credits / month</x:v>
      </x:c>
      <x:c r="D10" s="23" t="str">
        <x:v>CF-001 unresolved</x:v>
      </x:c>
    </x:row>
    <x:row r="11">
      <x:c r="A11" s="23" t="str">
        <x:v>Included Credits (per-user interpretation)</x:v>
      </x:c>
      <x:c r="B11" s="31" t="n">
        <x:f>B10*B7</x:f>
        <x:v>24000</x:v>
      </x:c>
      <x:c r="C11" s="23" t="str">
        <x:v>credits / month</x:v>
      </x:c>
      <x:c r="D11" s="23" t="str">
        <x:v>Formula: 3,000 x seat count</x:v>
      </x:c>
    </x:row>
    <x:row r="12">
      <x:c r="A12" s="23" t="str">
        <x:v>Overage Rate A</x:v>
      </x:c>
      <x:c r="B12" s="32" t="n">
        <x:v>2</x:v>
      </x:c>
      <x:c r="C12" s="23" t="str">
        <x:v>JPY / credit</x:v>
      </x:c>
      <x:c r="D12" s="23" t="str">
        <x:v>CF-002 unresolved</x:v>
      </x:c>
    </x:row>
    <x:row r="13">
      <x:c r="A13" s="23" t="str">
        <x:v>Overage Rate B</x:v>
      </x:c>
      <x:c r="B13" s="32" t="n">
        <x:v>2.5</x:v>
      </x:c>
      <x:c r="C13" s="23" t="str">
        <x:v>JPY / credit</x:v>
      </x:c>
      <x:c r="D13" s="23" t="str">
        <x:v>CF-002 unresolved</x:v>
      </x:c>
    </x:row>
    <x:row r="15" ht="24" customHeight="1">
      <x:c r="A15" s="17" t="str">
        <x:v>2. One-Billing-Month Scenarios (Derived Values Are Formulas)</x:v>
      </x:c>
      <x:c r="B15" s="18"/>
      <x:c r="C15" s="18"/>
      <x:c r="D15" s="18"/>
      <x:c r="E15" s="18"/>
      <x:c r="F15" s="18"/>
      <x:c r="G15" s="18"/>
      <x:c r="H15" s="19"/>
    </x:row>
    <x:row r="16" ht="28" customHeight="1">
      <x:c r="A16" s="26" t="str">
        <x:v>Calculation Method</x:v>
      </x:c>
      <x:c r="B16" s="26" t="str">
        <x:v>Usage Tier</x:v>
      </x:c>
      <x:c r="C16" s="26" t="str">
        <x:v>Credits Used</x:v>
      </x:c>
      <x:c r="D16" s="26" t="str">
        <x:v>Included Credits</x:v>
      </x:c>
      <x:c r="E16" s="26" t="str">
        <x:v>Overage Rate (JPY)</x:v>
      </x:c>
      <x:c r="F16" s="26" t="str">
        <x:v>Overage Credits</x:v>
      </x:c>
      <x:c r="G16" s="26" t="str">
        <x:v>Monthly Estimate (JPY)</x:v>
      </x:c>
      <x:c r="H16" s="26" t="str">
        <x:v>Status</x:v>
      </x:c>
    </x:row>
    <x:row r="17">
      <x:c r="A17" s="23" t="str">
        <x:v>A: Workspace / JPY 2.00</x:v>
      </x:c>
      <x:c r="B17" s="23" t="str">
        <x:v>Low</x:v>
      </x:c>
      <x:c r="C17" s="30" t="n">
        <x:v>2400</x:v>
      </x:c>
      <x:c r="D17" s="31" t="n">
        <x:f>$B$10</x:f>
        <x:v>3000</x:v>
      </x:c>
      <x:c r="E17" s="34" t="n">
        <x:f>$B$12</x:f>
        <x:v>2</x:v>
      </x:c>
      <x:c r="F17" s="31" t="n">
        <x:f>MAX(0,C17-D17)</x:f>
        <x:v>0</x:v>
      </x:c>
      <x:c r="G17" s="31" t="n">
        <x:f>$B$9+F17*E17</x:f>
        <x:v>38400</x:v>
      </x:c>
      <x:c r="H17" s="23" t="str">
        <x:v>Synthetic Estimate</x:v>
      </x:c>
    </x:row>
    <x:row r="18">
      <x:c r="A18" s="23" t="str">
        <x:v>A: Workspace / JPY 2.00</x:v>
      </x:c>
      <x:c r="B18" s="23" t="str">
        <x:v>Standard</x:v>
      </x:c>
      <x:c r="C18" s="30" t="n">
        <x:v>3600</x:v>
      </x:c>
      <x:c r="D18" s="31" t="n">
        <x:f>$B$10</x:f>
        <x:v>3000</x:v>
      </x:c>
      <x:c r="E18" s="34" t="n">
        <x:f>$B$12</x:f>
        <x:v>2</x:v>
      </x:c>
      <x:c r="F18" s="31" t="n">
        <x:f>MAX(0,C18-D18)</x:f>
        <x:v>600</x:v>
      </x:c>
      <x:c r="G18" s="31" t="n">
        <x:f>$B$9+F18*E18</x:f>
        <x:v>39600</x:v>
      </x:c>
      <x:c r="H18" s="23" t="str">
        <x:v>Synthetic Estimate</x:v>
      </x:c>
    </x:row>
    <x:row r="19">
      <x:c r="A19" s="23" t="str">
        <x:v>A: Workspace / JPY 2.00</x:v>
      </x:c>
      <x:c r="B19" s="23" t="str">
        <x:v>High</x:v>
      </x:c>
      <x:c r="C19" s="30" t="n">
        <x:v>5400</x:v>
      </x:c>
      <x:c r="D19" s="31" t="n">
        <x:f>$B$10</x:f>
        <x:v>3000</x:v>
      </x:c>
      <x:c r="E19" s="34" t="n">
        <x:f>$B$12</x:f>
        <x:v>2</x:v>
      </x:c>
      <x:c r="F19" s="31" t="n">
        <x:f>MAX(0,C19-D19)</x:f>
        <x:v>2400</x:v>
      </x:c>
      <x:c r="G19" s="31" t="n">
        <x:f>$B$9+F19*E19</x:f>
        <x:v>43200</x:v>
      </x:c>
      <x:c r="H19" s="23" t="str">
        <x:v>Synthetic Estimate</x:v>
      </x:c>
    </x:row>
    <x:row r="20">
      <x:c r="A20" s="23" t="str">
        <x:v>B: Workspace / JPY 2.50</x:v>
      </x:c>
      <x:c r="B20" s="23" t="str">
        <x:v>Low</x:v>
      </x:c>
      <x:c r="C20" s="30" t="n">
        <x:v>2400</x:v>
      </x:c>
      <x:c r="D20" s="31" t="n">
        <x:f>$B$10</x:f>
        <x:v>3000</x:v>
      </x:c>
      <x:c r="E20" s="34" t="n">
        <x:f>$B$13</x:f>
        <x:v>2.5</x:v>
      </x:c>
      <x:c r="F20" s="31" t="n">
        <x:f>MAX(0,C20-D20)</x:f>
        <x:v>0</x:v>
      </x:c>
      <x:c r="G20" s="31" t="n">
        <x:f>$B$9+F20*E20</x:f>
        <x:v>38400</x:v>
      </x:c>
      <x:c r="H20" s="23" t="str">
        <x:v>Synthetic Estimate</x:v>
      </x:c>
    </x:row>
    <x:row r="21">
      <x:c r="A21" s="23" t="str">
        <x:v>B: Workspace / JPY 2.50</x:v>
      </x:c>
      <x:c r="B21" s="23" t="str">
        <x:v>Standard</x:v>
      </x:c>
      <x:c r="C21" s="30" t="n">
        <x:v>3600</x:v>
      </x:c>
      <x:c r="D21" s="31" t="n">
        <x:f>$B$10</x:f>
        <x:v>3000</x:v>
      </x:c>
      <x:c r="E21" s="34" t="n">
        <x:f>$B$13</x:f>
        <x:v>2.5</x:v>
      </x:c>
      <x:c r="F21" s="31" t="n">
        <x:f>MAX(0,C21-D21)</x:f>
        <x:v>600</x:v>
      </x:c>
      <x:c r="G21" s="31" t="n">
        <x:f>$B$9+F21*E21</x:f>
        <x:v>39900</x:v>
      </x:c>
      <x:c r="H21" s="23" t="str">
        <x:v>Synthetic Estimate</x:v>
      </x:c>
    </x:row>
    <x:row r="22">
      <x:c r="A22" s="23" t="str">
        <x:v>B: Workspace / JPY 2.50</x:v>
      </x:c>
      <x:c r="B22" s="23" t="str">
        <x:v>High</x:v>
      </x:c>
      <x:c r="C22" s="30" t="n">
        <x:v>5400</x:v>
      </x:c>
      <x:c r="D22" s="31" t="n">
        <x:f>$B$10</x:f>
        <x:v>3000</x:v>
      </x:c>
      <x:c r="E22" s="34" t="n">
        <x:f>$B$13</x:f>
        <x:v>2.5</x:v>
      </x:c>
      <x:c r="F22" s="31" t="n">
        <x:f>MAX(0,C22-D22)</x:f>
        <x:v>2400</x:v>
      </x:c>
      <x:c r="G22" s="31" t="n">
        <x:f>$B$9+F22*E22</x:f>
        <x:v>44400</x:v>
      </x:c>
      <x:c r="H22" s="23" t="str">
        <x:v>Synthetic Estimate</x:v>
      </x:c>
    </x:row>
    <x:row r="23">
      <x:c r="A23" s="23" t="str">
        <x:v>C: Per User / JPY 2.00</x:v>
      </x:c>
      <x:c r="B23" s="23" t="str">
        <x:v>Low</x:v>
      </x:c>
      <x:c r="C23" s="30" t="n">
        <x:v>2400</x:v>
      </x:c>
      <x:c r="D23" s="31" t="n">
        <x:f>$B$11</x:f>
        <x:v>24000</x:v>
      </x:c>
      <x:c r="E23" s="34" t="n">
        <x:f>$B$12</x:f>
        <x:v>2</x:v>
      </x:c>
      <x:c r="F23" s="31" t="n">
        <x:f>MAX(0,C23-D23)</x:f>
        <x:v>0</x:v>
      </x:c>
      <x:c r="G23" s="31" t="n">
        <x:f>$B$9+F23*E23</x:f>
        <x:v>38400</x:v>
      </x:c>
      <x:c r="H23" s="23" t="str">
        <x:v>Synthetic Estimate for Conflict Branch</x:v>
      </x:c>
    </x:row>
    <x:row r="24">
      <x:c r="A24" s="23" t="str">
        <x:v>C: Per User / JPY 2.00</x:v>
      </x:c>
      <x:c r="B24" s="23" t="str">
        <x:v>Standard</x:v>
      </x:c>
      <x:c r="C24" s="30" t="n">
        <x:v>3600</x:v>
      </x:c>
      <x:c r="D24" s="31" t="n">
        <x:f>$B$11</x:f>
        <x:v>24000</x:v>
      </x:c>
      <x:c r="E24" s="34" t="n">
        <x:f>$B$12</x:f>
        <x:v>2</x:v>
      </x:c>
      <x:c r="F24" s="31" t="n">
        <x:f>MAX(0,C24-D24)</x:f>
        <x:v>0</x:v>
      </x:c>
      <x:c r="G24" s="31" t="n">
        <x:f>$B$9+F24*E24</x:f>
        <x:v>38400</x:v>
      </x:c>
      <x:c r="H24" s="23" t="str">
        <x:v>Synthetic Estimate for Conflict Branch</x:v>
      </x:c>
    </x:row>
    <x:row r="25">
      <x:c r="A25" s="23" t="str">
        <x:v>C: Per User / JPY 2.00</x:v>
      </x:c>
      <x:c r="B25" s="23" t="str">
        <x:v>High</x:v>
      </x:c>
      <x:c r="C25" s="30" t="n">
        <x:v>5400</x:v>
      </x:c>
      <x:c r="D25" s="31" t="n">
        <x:f>$B$11</x:f>
        <x:v>24000</x:v>
      </x:c>
      <x:c r="E25" s="34" t="n">
        <x:f>$B$12</x:f>
        <x:v>2</x:v>
      </x:c>
      <x:c r="F25" s="31" t="n">
        <x:f>MAX(0,C25-D25)</x:f>
        <x:v>0</x:v>
      </x:c>
      <x:c r="G25" s="31" t="n">
        <x:f>$B$9+F25*E25</x:f>
        <x:v>38400</x:v>
      </x:c>
      <x:c r="H25" s="23" t="str">
        <x:v>Synthetic Estimate for Conflict Branch</x:v>
      </x:c>
    </x:row>
    <x:row r="27" ht="24" customHeight="1">
      <x:c r="A27" s="17" t="str">
        <x:v>3. Automated Checks and Critical Notes</x:v>
      </x:c>
      <x:c r="B27" s="18"/>
      <x:c r="C27" s="18"/>
      <x:c r="D27" s="18"/>
      <x:c r="E27" s="18"/>
      <x:c r="F27" s="18"/>
      <x:c r="G27" s="18"/>
      <x:c r="H27" s="19"/>
    </x:row>
    <x:row r="28" ht="28" customHeight="1">
      <x:c r="A28" s="26" t="str">
        <x:v>Check ID</x:v>
      </x:c>
      <x:c r="B28" s="26" t="str">
        <x:v>Check</x:v>
      </x:c>
      <x:c r="C28" s="26" t="str">
        <x:v>Value / Result</x:v>
      </x:c>
      <x:c r="D28" s="26" t="str">
        <x:v>Status</x:v>
      </x:c>
      <x:c r="E28" s="38" t="str">
        <x:v>CRITICAL NOTES
- Amounts are before tax, fully synthetic, and modeled for one billing month. They are not the total cost of a four-week pilot.
- Billing cycle, reset, non-rollover, refunds, paid/free status, taxes, and invoice terms remain unverified.
- No conversion is made between audio minutes and credits.
- Yellow = input; blue = formula. Formula agreement does not confirm commercial terms.</x:v>
      </x:c>
      <x:c r="F28" s="38"/>
      <x:c r="G28" s="38"/>
      <x:c r="H28" s="38"/>
    </x:row>
    <x:row r="29">
      <x:c r="A29" s="23" t="str">
        <x:v>QA-CAL-001</x:v>
      </x:c>
      <x:c r="B29" s="23" t="str">
        <x:v>Base amount = 8 x 4,800</x:v>
      </x:c>
      <x:c r="C29" s="29" t="n">
        <x:f>B9-38400</x:f>
        <x:v>0</x:v>
      </x:c>
      <x:c r="D29" s="23" t="str">
        <x:f>IF(C29=0,"Pass","Mismatch")</x:f>
        <x:v>Pass</x:v>
      </x:c>
      <x:c r="E29" s="38"/>
      <x:c r="F29" s="38"/>
      <x:c r="G29" s="38"/>
      <x:c r="H29" s="38"/>
    </x:row>
    <x:row r="30">
      <x:c r="A30" s="23" t="str">
        <x:v>QA-CAL-002</x:v>
      </x:c>
      <x:c r="B30" s="23" t="str">
        <x:v>Workspace / JPY 2.00 / standard = 39,600</x:v>
      </x:c>
      <x:c r="C30" s="29" t="n">
        <x:f>G18-39600</x:f>
        <x:v>0</x:v>
      </x:c>
      <x:c r="D30" s="23" t="str">
        <x:f>IF(C30=0,"Pass","Mismatch")</x:f>
        <x:v>Pass</x:v>
      </x:c>
      <x:c r="E30" s="38"/>
      <x:c r="F30" s="38"/>
      <x:c r="G30" s="38"/>
      <x:c r="H30" s="38"/>
    </x:row>
    <x:row r="31">
      <x:c r="A31" s="23" t="str">
        <x:v>QA-CAL-003</x:v>
      </x:c>
      <x:c r="B31" s="23" t="str">
        <x:v>Workspace / JPY 2.50 / standard = 39,900</x:v>
      </x:c>
      <x:c r="C31" s="29" t="n">
        <x:f>G21-39900</x:f>
        <x:v>0</x:v>
      </x:c>
      <x:c r="D31" s="23" t="str">
        <x:f>IF(C31=0,"Pass","Mismatch")</x:f>
        <x:v>Pass</x:v>
      </x:c>
      <x:c r="E31" s="38"/>
      <x:c r="F31" s="38"/>
      <x:c r="G31" s="38"/>
      <x:c r="H31" s="38"/>
    </x:row>
    <x:row r="32">
      <x:c r="A32" s="23" t="str">
        <x:v>QA-CAL-004</x:v>
      </x:c>
      <x:c r="B32" s="23" t="str">
        <x:v>Workspace / JPY 2.50 / high = 44,400</x:v>
      </x:c>
      <x:c r="C32" s="29" t="n">
        <x:f>G22-44400</x:f>
        <x:v>0</x:v>
      </x:c>
      <x:c r="D32" s="23" t="str">
        <x:f>IF(C32=0,"Pass","Mismatch")</x:f>
        <x:v>Pass</x:v>
      </x:c>
      <x:c r="E32" s="38"/>
      <x:c r="F32" s="38"/>
      <x:c r="G32" s="38"/>
      <x:c r="H32" s="38"/>
    </x:row>
    <x:row r="33">
      <x:c r="A33" s="23" t="str">
        <x:v>QA-CAL-005</x:v>
      </x:c>
      <x:c r="B33" s="23" t="str">
        <x:v>Per-user interpretation / high = 38,400</x:v>
      </x:c>
      <x:c r="C33" s="29" t="n">
        <x:f>G25-38400</x:f>
        <x:v>0</x:v>
      </x:c>
      <x:c r="D33" s="23" t="str">
        <x:f>IF(C33=0,"Pass","Mismatch")</x:f>
        <x:v>Pass</x:v>
      </x:c>
      <x:c r="E33" s="38"/>
      <x:c r="F33" s="38"/>
      <x:c r="G33" s="38"/>
      <x:c r="H33" s="38"/>
    </x:row>
    <x:row r="34">
      <x:c r="A34" s="23" t="str">
        <x:v>QA-HUMAN</x:v>
      </x:c>
      <x:c r="B34" s="23" t="str">
        <x:v>Independent manual calculation</x:v>
      </x:c>
      <x:c r="C34" s="23" t="str">
        <x:v>Not Performed</x:v>
      </x:c>
      <x:c r="D34" s="23" t="str">
        <x:v>Not Performed</x:v>
      </x:c>
      <x:c r="E34" s="38"/>
      <x:c r="F34" s="38"/>
      <x:c r="G34" s="38"/>
      <x:c r="H34" s="38"/>
    </x:row>
  </x:sheetData>
  <x:mergeCells>
    <x:mergeCell ref="A1:H1"/>
    <x:mergeCell ref="A2:H2"/>
    <x:mergeCell ref="A3:H3"/>
    <x:mergeCell ref="A5:H5"/>
    <x:mergeCell ref="A15:H15"/>
    <x:mergeCell ref="A27:H27"/>
    <x:mergeCell ref="E28:H34"/>
  </x:mergeCells>
  <x:conditionalFormatting sqref="H17:H25">
    <x:cfRule type="containsText" dxfId="20" priority="1" operator="containsText" text="Unresolved"/>
    <x:cfRule type="containsText" dxfId="21" priority="2" operator="containsText" text="Pending Prerequisite Evidence"/>
    <x:cfRule type="containsText" dxfId="22" priority="3" operator="containsText" text="Pending Approval"/>
    <x:cfRule type="containsText" dxfId="23" priority="4" operator="containsText" text="Not Sent"/>
    <x:cfRule type="containsText" dxfId="24" priority="5" operator="containsText" text="Pass"/>
  </x:conditionalFormatting>
  <x:conditionalFormatting sqref="D29:D34">
    <x:cfRule type="containsText" dxfId="25" priority="6" operator="containsText" text="Unresolved"/>
    <x:cfRule type="containsText" dxfId="26" priority="7" operator="containsText" text="Pending Prerequisite Evidence"/>
    <x:cfRule type="containsText" dxfId="27" priority="8" operator="containsText" text="Pending Approval"/>
    <x:cfRule type="containsText" dxfId="28" priority="9" operator="containsText" text="Not Sent"/>
    <x:cfRule type="containsText" dxfId="29" priority="10" operator="containsText" text="Pass"/>
  </x:conditionalFormatting>
  <x:pageMargins left="0.7" right="0.7" top="0.75" bottom="0.75" header="0.3" footer="0.3"/>
  <x:tableParts count="1">
    <x:tablePart xmlns:r="http://schemas.openxmlformats.org/officeDocument/2006/relationships" r:id="R251f0c9768f045c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6" hidden="0" customWidth="1"/>
    <x:col min="3" max="3" width="50" hidden="0" customWidth="1"/>
    <x:col min="4" max="4" width="49" hidden="0" customWidth="1"/>
    <x:col min="5" max="5" width="28" hidden="0" customWidth="1"/>
    <x:col min="6" max="6" width="20" hidden="0" customWidth="1"/>
    <x:col min="7" max="7" width="24" hidden="0" customWidth="1"/>
    <x:col min="8" max="8" width="25" hidden="0" customWidth="1"/>
  </x:cols>
  <x:sheetData>
    <x:row r="1" ht="30" customHeight="1">
      <x:c r="A1" s="3" t="str">
        <x:v>Conflict, Open-Question, and Vendor-Question Register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FULLY SYNTHETIC SAMPLE | Approval states shown are examples within a fictional scenario. This is not a real client engagement or product evaluation.</x:v>
      </x:c>
      <x:c r="B2" s="7"/>
      <x:c r="C2" s="7"/>
      <x:c r="D2" s="7"/>
      <x:c r="E2" s="7"/>
      <x:c r="F2" s="7"/>
      <x:c r="G2" s="7"/>
      <x:c r="H2" s="7"/>
    </x:row>
    <x:row r="3" ht="24" customHeight="1">
      <x:c r="A3" s="11" t="str">
        <x:v>Purpose: Manage conflicting statements, open questions, external questions, and response evidence in one place | Document ID: FS-S06-SYN-REPORT-001 | Version: 1.0 / Public Sample | As of: 2026-08-14 (Japan Standard Time)</x:v>
      </x:c>
      <x:c r="B3" s="11"/>
      <x:c r="C3" s="11"/>
      <x:c r="D3" s="11"/>
      <x:c r="E3" s="11"/>
      <x:c r="F3" s="11"/>
      <x:c r="G3" s="11"/>
      <x:c r="H3" s="11"/>
    </x:row>
    <x:row r="5" ht="24" customHeight="1">
      <x:c r="A5" s="17" t="str">
        <x:v>1. Conflicts (4 / All Unresolved)</x:v>
      </x:c>
      <x:c r="B5" s="18"/>
      <x:c r="C5" s="18"/>
      <x:c r="D5" s="18"/>
      <x:c r="E5" s="18"/>
      <x:c r="F5" s="18"/>
      <x:c r="G5" s="18"/>
      <x:c r="H5" s="19"/>
    </x:row>
    <x:row r="6" ht="28" customHeight="1">
      <x:c r="A6" s="26" t="str">
        <x:v>Conflict ID</x:v>
      </x:c>
      <x:c r="B6" s="26" t="str">
        <x:v>Issue</x:v>
      </x:c>
      <x:c r="C6" s="26" t="str">
        <x:v>Conflicting Statements</x:v>
      </x:c>
      <x:c r="D6" s="26" t="str">
        <x:v>Decision Impact</x:v>
      </x:c>
      <x:c r="E6" s="26" t="str">
        <x:v>Evidence Required</x:v>
      </x:c>
      <x:c r="F6" s="26" t="str">
        <x:v>Status</x:v>
      </x:c>
      <x:c r="G6" s="26" t="str">
        <x:v>Question Ref.</x:v>
      </x:c>
      <x:c r="H6" s="26" t="str">
        <x:v>Response / Verification Record</x:v>
      </x:c>
    </x:row>
    <x:row r="7">
      <x:c r="A7" s="23" t="str">
        <x:v>CF-001</x:v>
      </x:c>
      <x:c r="B7" s="23" t="str">
        <x:v>Included credits</x:v>
      </x:c>
      <x:c r="C7" s="23" t="str">
        <x:v>3,000 / workspace / month vs. 3,000 / user / month</x:v>
      </x:c>
      <x:c r="D7" s="23" t="str">
        <x:v>At 8 seats, the included amount branches to 3,000 or 24,000</x:v>
      </x:c>
      <x:c r="E7" s="23" t="str">
        <x:v>Plan-specific written response and quote line item</x:v>
      </x:c>
      <x:c r="F7" s="23" t="str">
        <x:v>Unresolved</x:v>
      </x:c>
      <x:c r="G7" s="23" t="str">
        <x:v>VQ-001</x:v>
      </x:c>
      <x:c r="H7" s="23" t="str"/>
    </x:row>
    <x:row r="8">
      <x:c r="A8" s="23" t="str">
        <x:v>CF-002</x:v>
      </x:c>
      <x:c r="B8" s="23" t="str">
        <x:v>Overage rate</x:v>
      </x:c>
      <x:c r="C8" s="23" t="str">
        <x:v>JPY 2.00 vs. JPY 2.50 / credit</x:v>
      </x:c>
      <x:c r="D8" s="23" t="str">
        <x:v>Standard- and high-usage cost cannot be stated as a single amount</x:v>
      </x:c>
      <x:c r="E8" s="23" t="str">
        <x:v>Dated quote or rate card</x:v>
      </x:c>
      <x:c r="F8" s="23" t="str">
        <x:v>Unresolved</x:v>
      </x:c>
      <x:c r="G8" s="23" t="str">
        <x:v>VQ-002</x:v>
      </x:c>
      <x:c r="H8" s="23" t="str"/>
    </x:row>
    <x:row r="9">
      <x:c r="A9" s="23" t="str">
        <x:v>CF-003</x:v>
      </x:c>
      <x:c r="B9" s="23" t="str">
        <x:v>Contract and cancellation</x:v>
      </x:c>
      <x:c r="C9" s="23" t="str">
        <x:v>Monthly-cancellation wording vs. 12-month term plus 30 days' notice</x:v>
      </x:c>
      <x:c r="D9" s="23" t="str">
        <x:v>Ongoing obligations after the pilot cannot be ruled out</x:v>
      </x:c>
      <x:c r="E9" s="23" t="str">
        <x:v>Order-form term, cancellation, and renewal provisions</x:v>
      </x:c>
      <x:c r="F9" s="23" t="str">
        <x:v>Unresolved</x:v>
      </x:c>
      <x:c r="G9" s="23" t="str">
        <x:v>VQ-003</x:v>
      </x:c>
      <x:c r="H9" s="23" t="str"/>
    </x:row>
    <x:row r="10">
      <x:c r="A10" s="23" t="str">
        <x:v>CF-004</x:v>
      </x:c>
      <x:c r="B10" s="23" t="str">
        <x:v>Failed-job treatment</x:v>
      </x:c>
      <x:c r="C10" s="23" t="str">
        <x:v>Failed jobs are not charged vs. credits are consumed after processing starts</x:v>
      </x:c>
      <x:c r="D10" s="23" t="str">
        <x:v>Retries may cause an unexplained credit reduction</x:v>
      </x:c>
      <x:c r="E10" s="23" t="str">
        <x:v>Charging and credit-return rules by processing state</x:v>
      </x:c>
      <x:c r="F10" s="23" t="str">
        <x:v>Unresolved</x:v>
      </x:c>
      <x:c r="G10" s="23" t="str">
        <x:v>VQ-004</x:v>
      </x:c>
      <x:c r="H10" s="23" t="str"/>
    </x:row>
    <x:row r="12" ht="24" customHeight="1">
      <x:c r="A12" s="17" t="str">
        <x:v>2. Open Questions (12)</x:v>
      </x:c>
      <x:c r="B12" s="18"/>
      <x:c r="C12" s="18"/>
      <x:c r="D12" s="18"/>
      <x:c r="E12" s="18"/>
      <x:c r="F12" s="18"/>
      <x:c r="G12" s="18"/>
      <x:c r="H12" s="19"/>
    </x:row>
    <x:row r="13" ht="28" customHeight="1">
      <x:c r="A13" s="26" t="str">
        <x:v>Open-Question ID</x:v>
      </x:c>
      <x:c r="B13" s="26" t="str">
        <x:v>Open Question</x:v>
      </x:c>
      <x:c r="C13" s="26" t="str">
        <x:v>Evidence Required</x:v>
      </x:c>
      <x:c r="D13" s="26" t="str">
        <x:v>Decision Impact</x:v>
      </x:c>
      <x:c r="E13" s="26" t="str">
        <x:v>Question Ref.</x:v>
      </x:c>
      <x:c r="F13" s="26" t="str">
        <x:v>Status</x:v>
      </x:c>
    </x:row>
    <x:row r="14">
      <x:c r="A14" s="23" t="str">
        <x:v>UNK-001</x:v>
      </x:c>
      <x:c r="B14" s="23" t="str">
        <x:v>Plan-specific scope of included credits</x:v>
      </x:c>
      <x:c r="C14" s="23" t="str">
        <x:v>Team-S quote or written response</x:v>
      </x:c>
      <x:c r="D14" s="23" t="str">
        <x:v>Overage cost and pilot cap cannot be finalized</x:v>
      </x:c>
      <x:c r="E14" s="23" t="str">
        <x:v>VQ-001</x:v>
      </x:c>
      <x:c r="F14" s="23" t="str">
        <x:v>Unverified</x:v>
      </x:c>
    </x:row>
    <x:row r="15">
      <x:c r="A15" s="23" t="str">
        <x:v>UNK-002</x:v>
      </x:c>
      <x:c r="B15" s="23" t="str">
        <x:v>Applicable overage rate</x:v>
      </x:c>
      <x:c r="C15" s="23" t="str">
        <x:v>Dated rate card</x:v>
      </x:c>
      <x:c r="D15" s="23" t="str">
        <x:v>Cost remains a range</x:v>
      </x:c>
      <x:c r="E15" s="23" t="str">
        <x:v>VQ-002</x:v>
      </x:c>
      <x:c r="F15" s="23" t="str">
        <x:v>Unverified</x:v>
      </x:c>
    </x:row>
    <x:row r="16">
      <x:c r="A16" s="23" t="str">
        <x:v>UNK-003</x:v>
      </x:c>
      <x:c r="B16" s="23" t="str">
        <x:v>Contract and billing period; cancellation and renewal; reset, non-rollover, and refunds</x:v>
      </x:c>
      <x:c r="C16" s="23" t="str">
        <x:v>Order form, billing schedule, and written terms</x:v>
      </x:c>
      <x:c r="D16" s="23" t="str">
        <x:v>Total payment and end obligations for the four-week pilot cannot be finalized</x:v>
      </x:c>
      <x:c r="E16" s="23" t="str">
        <x:v>VQ-003|009</x:v>
      </x:c>
      <x:c r="F16" s="23" t="str">
        <x:v>Unverified</x:v>
      </x:c>
    </x:row>
    <x:row r="17">
      <x:c r="A17" s="23" t="str">
        <x:v>UNK-004</x:v>
      </x:c>
      <x:c r="B17" s="23" t="str">
        <x:v>Credit consumption and returns for failed, canceled, and retried jobs</x:v>
      </x:c>
      <x:c r="C17" s="23" t="str">
        <x:v>Event definitions by processing state, return conditions, and sample usage logs</x:v>
      </x:c>
      <x:c r="D17" s="23" t="str">
        <x:v>Stop conditions and invoice reconciliation cannot be finalized</x:v>
      </x:c>
      <x:c r="E17" s="23" t="str">
        <x:v>VQ-004|009</x:v>
      </x:c>
      <x:c r="F17" s="23" t="str">
        <x:v>Unverified</x:v>
      </x:c>
    </x:row>
    <x:row r="18">
      <x:c r="A18" s="23" t="str">
        <x:v>UNK-005</x:v>
      </x:c>
      <x:c r="B18" s="23" t="str">
        <x:v>Processing region and storage region</x:v>
      </x:c>
      <x:c r="C18" s="23" t="str">
        <x:v>Written response for Team-S and Japan-based accounts</x:v>
      </x:c>
      <x:c r="D18" s="23" t="str">
        <x:v>Responsible functions lack the evidence needed for review</x:v>
      </x:c>
      <x:c r="E18" s="23" t="str">
        <x:v>VQ-005</x:v>
      </x:c>
      <x:c r="F18" s="23" t="str">
        <x:v>Unverified</x:v>
      </x:c>
    </x:row>
    <x:row r="19">
      <x:c r="A19" s="23" t="str">
        <x:v>UNK-006</x:v>
      </x:c>
      <x:c r="B19" s="23" t="str">
        <x:v>Retention, administrator deletion, and export</x:v>
      </x:c>
      <x:c r="C19" s="23" t="str">
        <x:v>Retention period and deletion/export procedures</x:v>
      </x:c>
      <x:c r="D19" s="23" t="str">
        <x:v>Recovery procedure cannot be finalized</x:v>
      </x:c>
      <x:c r="E19" s="23" t="str">
        <x:v>VQ-005|009</x:v>
      </x:c>
      <x:c r="F19" s="23" t="str">
        <x:v>Unverified</x:v>
      </x:c>
    </x:row>
    <x:row r="20">
      <x:c r="A20" s="23" t="str">
        <x:v>UNK-007</x:v>
      </x:c>
      <x:c r="B20" s="23" t="str">
        <x:v>Paid/free status, tax and invoicing, charge start, and automatic conversion to paid service</x:v>
      </x:c>
      <x:c r="C20" s="23" t="str">
        <x:v>Paid quote/order form or written confirmation of free terms</x:v>
      </x:c>
      <x:c r="D20" s="23" t="str">
        <x:v>Spending cap and need for purchase approval cannot be finalized</x:v>
      </x:c>
      <x:c r="E20" s="23" t="str">
        <x:v>VQ-006</x:v>
      </x:c>
      <x:c r="F20" s="23" t="str">
        <x:v>Unverified</x:v>
      </x:c>
    </x:row>
    <x:row r="21">
      <x:c r="A21" s="23" t="str">
        <x:v>UNK-008</x:v>
      </x:c>
      <x:c r="B21" s="23" t="str">
        <x:v>Seat changes and proration outside the fixed 8-seat scope</x:v>
      </x:c>
      <x:c r="C21" s="23" t="str">
        <x:v>Charging rule and separate approval only if a change is proposed</x:v>
      </x:c>
      <x:c r="D21" s="23" t="str">
        <x:v>Not used in the current calculation; pause any change proposal until resolved</x:v>
      </x:c>
      <x:c r="E21" s="23" t="str">
        <x:v>VQ-008</x:v>
      </x:c>
      <x:c r="F21" s="23" t="str">
        <x:v>Unverified</x:v>
      </x:c>
    </x:row>
    <x:row r="22">
      <x:c r="A22" s="23" t="str">
        <x:v>UNK-009</x:v>
      </x:c>
      <x:c r="B22" s="23" t="str">
        <x:v>Usage export, alerts, hard cap, automatic add-ons, and access management</x:v>
      </x:c>
      <x:c r="C22" s="23" t="str">
        <x:v>Administrative specifications, screens, and pre-start access list</x:v>
      </x:c>
      <x:c r="D22" s="23" t="str">
        <x:v>Prevention criteria for budget overrun and unauthorized access cannot be finalized</x:v>
      </x:c>
      <x:c r="E22" s="23" t="str">
        <x:v>VQ-007</x:v>
      </x:c>
      <x:c r="F22" s="23" t="str">
        <x:v>Unverified</x:v>
      </x:c>
    </x:row>
    <x:row r="23">
      <x:c r="A23" s="23" t="str">
        <x:v>UNK-010</x:v>
      </x:c>
      <x:c r="B23" s="23" t="str">
        <x:v>Availability to a Japan-incorporated customer and supported languages</x:v>
      </x:c>
      <x:c r="C23" s="23" t="str">
        <x:v>Quote-intake response and support terms</x:v>
      </x:c>
      <x:c r="D23" s="23" t="str">
        <x:v>Feasibility of obtaining a quote and running a limited pilot is unverified</x:v>
      </x:c>
      <x:c r="E23" s="23" t="str">
        <x:v>VQ-010</x:v>
      </x:c>
      <x:c r="F23" s="23" t="str">
        <x:v>Unverified</x:v>
      </x:c>
    </x:row>
    <x:row r="24">
      <x:c r="A24" s="23" t="str">
        <x:v>UNK-011</x:v>
      </x:c>
      <x:c r="B24" s="23" t="str">
        <x:v>Vendor responses required to lift the pilot hold</x:v>
      </x:c>
      <x:c r="C24" s="23" t="str">
        <x:v>Evidence-backed written responses to VQ-001 through VQ-007, VQ-009, and VQ-010</x:v>
      </x:c>
      <x:c r="D24" s="23" t="str">
        <x:v>Pilot start gates cannot be cleared</x:v>
      </x:c>
      <x:c r="E24" s="23" t="str">
        <x:v>VQ-001 through VQ-010</x:v>
      </x:c>
      <x:c r="F24" s="23" t="str">
        <x:v>Unverified</x:v>
      </x:c>
    </x:row>
    <x:row r="25">
      <x:c r="A25" s="23" t="str">
        <x:v>UNK-012</x:v>
      </x:c>
      <x:c r="B25" s="23" t="str">
        <x:v>Representative confirmation of content and meaning, plus approval for external publication of the fictional engagement</x:v>
      </x:c>
      <x:c r="C25" s="23" t="str">
        <x:v>Separate records for content review, meaning review, and external-publication approval</x:v>
      </x:c>
      <x:c r="D25" s="23" t="str">
        <x:v>The fictional engagement cannot move to external publication</x:v>
      </x:c>
      <x:c r="E25" s="23" t="str">
        <x:v>GATE-002|005</x:v>
      </x:c>
      <x:c r="F25" s="23" t="str">
        <x:v>Unverified</x:v>
      </x:c>
    </x:row>
    <x:row r="27" ht="24" customHeight="1">
      <x:c r="A27" s="17" t="str">
        <x:v>3. Vendor Questionnaire (10 / All Not Sent)</x:v>
      </x:c>
      <x:c r="B27" s="18"/>
      <x:c r="C27" s="18"/>
      <x:c r="D27" s="18"/>
      <x:c r="E27" s="18"/>
      <x:c r="F27" s="18"/>
      <x:c r="G27" s="18"/>
      <x:c r="H27" s="19"/>
    </x:row>
    <x:row r="28" ht="28" customHeight="1">
      <x:c r="A28" s="26" t="str">
        <x:v>Question ID</x:v>
      </x:c>
      <x:c r="B28" s="26" t="str">
        <x:v>Priority</x:v>
      </x:c>
      <x:c r="C28" s="26" t="str">
        <x:v>Question</x:v>
      </x:c>
      <x:c r="D28" s="26" t="str">
        <x:v>Expected Evidence</x:v>
      </x:c>
      <x:c r="E28" s="26" t="str">
        <x:v>Related Ref.</x:v>
      </x:c>
      <x:c r="F28" s="26" t="str">
        <x:v>Send Status</x:v>
      </x:c>
      <x:c r="G28" s="26" t="str">
        <x:v>Response / Evidence</x:v>
      </x:c>
      <x:c r="H28" s="26" t="str">
        <x:v>Reviewer / Review Date</x:v>
      </x:c>
    </x:row>
    <x:row r="29">
      <x:c r="A29" s="23" t="str">
        <x:v>VQ-001</x:v>
      </x:c>
      <x:c r="B29" s="23" t="str">
        <x:v>Required</x:v>
      </x:c>
      <x:c r="C29" s="23" t="str">
        <x:v>Are Team-S's 3,000 included credits shared across the workspace or granted to each user? Please state the total included amount for 8 seats as a line item in the quote.</x:v>
      </x:c>
      <x:c r="D29" s="23" t="str">
        <x:v>Plan-specific quote line item and written definition</x:v>
      </x:c>
      <x:c r="E29" s="23" t="str">
        <x:v>UNK-001|CF-001</x:v>
      </x:c>
      <x:c r="F29" s="23" t="str">
        <x:v>Not Sent</x:v>
      </x:c>
      <x:c r="G29" s="23" t="str"/>
      <x:c r="H29" s="23" t="str"/>
    </x:row>
    <x:row r="30">
      <x:c r="A30" s="23" t="str">
        <x:v>VQ-002</x:v>
      </x:c>
      <x:c r="B30" s="23" t="str">
        <x:v>Required</x:v>
      </x:c>
      <x:c r="C30" s="23" t="str">
        <x:v>Please confirm the overage rate and currency applicable to Team-S in Japan, including how future rate changes would apply.</x:v>
      </x:c>
      <x:c r="D30" s="23" t="str">
        <x:v>Dated billing table or quote</x:v>
      </x:c>
      <x:c r="E30" s="23" t="str">
        <x:v>UNK-002|CF-002</x:v>
      </x:c>
      <x:c r="F30" s="23" t="str">
        <x:v>Not Sent</x:v>
      </x:c>
      <x:c r="G30" s="23" t="str"/>
      <x:c r="H30" s="23" t="str"/>
    </x:row>
    <x:row r="31">
      <x:c r="A31" s="23" t="str">
        <x:v>VQ-003</x:v>
      </x:c>
      <x:c r="B31" s="23" t="str">
        <x:v>Required</x:v>
      </x:c>
      <x:c r="C31" s="23" t="str">
        <x:v>Please explain the precedence among monthly-cancellation guidance, a 12-month term, and 30 days' notice. For the four-week pilot, also state the charge start date, billing month, reset date, non-rollover rule, earliest end date, treatment of unused credits and refunds, and obligations after automatic renewal.</x:v>
      </x:c>
      <x:c r="D31" s="23" t="str">
        <x:v>Order form, billing schedule, and written terms</x:v>
      </x:c>
      <x:c r="E31" s="23" t="str">
        <x:v>UNK-003|CF-003</x:v>
      </x:c>
      <x:c r="F31" s="23" t="str">
        <x:v>Not Sent</x:v>
      </x:c>
      <x:c r="G31" s="23" t="str"/>
      <x:c r="H31" s="23" t="str"/>
    </x:row>
    <x:row r="32">
      <x:c r="A32" s="23" t="str">
        <x:v>VQ-004</x:v>
      </x:c>
      <x:c r="B32" s="23" t="str">
        <x:v>Required</x:v>
      </x:c>
      <x:c r="C32" s="23" t="str">
        <x:v>For successful, failed, canceled, timed-out, and retried jobs, please provide examples showing which event consumes credits, when credits are returned, the posting time, and how each event appears in usage logs.</x:v>
      </x:c>
      <x:c r="D32" s="23" t="str">
        <x:v>Charging definition, return conditions, and sample usage logs</x:v>
      </x:c>
      <x:c r="E32" s="23" t="str">
        <x:v>UNK-004|CF-004</x:v>
      </x:c>
      <x:c r="F32" s="23" t="str">
        <x:v>Not Sent</x:v>
      </x:c>
      <x:c r="G32" s="23" t="str"/>
      <x:c r="H32" s="23" t="str"/>
    </x:row>
    <x:row r="33">
      <x:c r="A33" s="23" t="str">
        <x:v>VQ-005</x:v>
      </x:c>
      <x:c r="B33" s="23" t="str">
        <x:v>Required</x:v>
      </x:c>
      <x:c r="C33" s="23" t="str">
        <x:v>Please provide plan-specific documentation for Team-S in Japan covering processing and storage regions, retention periods, and administrator deletion and export procedures.</x:v>
      </x:c>
      <x:c r="D33" s="23" t="str">
        <x:v>Plan-specific documentation</x:v>
      </x:c>
      <x:c r="E33" s="23" t="str">
        <x:v>UNK-005|UNK-006</x:v>
      </x:c>
      <x:c r="F33" s="23" t="str">
        <x:v>Not Sent</x:v>
      </x:c>
      <x:c r="G33" s="23" t="str"/>
      <x:c r="H33" s="23" t="str"/>
    </x:row>
    <x:row r="34">
      <x:c r="A34" s="23" t="str">
        <x:v>VQ-006</x:v>
      </x:c>
      <x:c r="B34" s="23" t="str">
        <x:v>Required</x:v>
      </x:c>
      <x:c r="C34" s="23" t="str">
        <x:v>Please state in writing whether the limited pilot is paid or free. If paid, specify tax treatment, maximum tax-inclusive charge, currency, rounding, invoice terms, charge start/end, and payment/order requirements. If free, confirm JPY 0, no payment details, no automatic conversion to paid service, no automatic renewal, and no overage charge.</x:v>
      </x:c>
      <x:c r="D34" s="23" t="str">
        <x:v>Paid quote/order form or written free terms</x:v>
      </x:c>
      <x:c r="E34" s="23" t="str">
        <x:v>UNK-007</x:v>
      </x:c>
      <x:c r="F34" s="23" t="str">
        <x:v>Not Sent</x:v>
      </x:c>
      <x:c r="G34" s="23" t="str"/>
      <x:c r="H34" s="23" t="str"/>
    </x:row>
    <x:row r="35">
      <x:c r="A35" s="23" t="str">
        <x:v>VQ-007</x:v>
      </x:c>
      <x:c r="B35" s="23" t="str">
        <x:v>Required</x:v>
      </x:c>
      <x:c r="C35" s="23" t="str">
        <x:v>Can an administrator export usage, set threshold alerts and a hard cap, and disable automatic add-ons? Can the following baseline be evidenced: 1 administrator plus 7 users, 0 external guests, 0 public links, external sharing disabled, and exports outside the approved scope prohibited?</x:v>
      </x:c>
      <x:c r="D35" s="23" t="str">
        <x:v>Administrative specifications, screens, settings, and access list</x:v>
      </x:c>
      <x:c r="E35" s="23" t="str">
        <x:v>UNK-009</x:v>
      </x:c>
      <x:c r="F35" s="23" t="str">
        <x:v>Not Sent</x:v>
      </x:c>
      <x:c r="G35" s="23" t="str"/>
      <x:c r="H35" s="23" t="str"/>
    </x:row>
    <x:row r="36">
      <x:c r="A36" s="23" t="str">
        <x:v>VQ-008</x:v>
      </x:c>
      <x:c r="B36" s="23" t="str">
        <x:v>Informational</x:v>
      </x:c>
      <x:c r="C36" s="23" t="str">
        <x:v>The current pilot is fixed at 8 seats. For any future change proposal, please provide rules for the effective date of additions/removals, proration, and minimum seats. No change will be made without a separate approval and response.</x:v>
      </x:c>
      <x:c r="D36" s="23" t="str">
        <x:v>Future seat-change rules</x:v>
      </x:c>
      <x:c r="E36" s="23" t="str">
        <x:v>UNK-008</x:v>
      </x:c>
      <x:c r="F36" s="23" t="str">
        <x:v>Not Sent</x:v>
      </x:c>
      <x:c r="G36" s="23" t="str"/>
      <x:c r="H36" s="23" t="str"/>
    </x:row>
    <x:row r="37">
      <x:c r="A37" s="23" t="str">
        <x:v>VQ-009</x:v>
      </x:c>
      <x:c r="B37" s="23" t="str">
        <x:v>Required</x:v>
      </x:c>
      <x:c r="C37" s="23" t="str">
        <x:v>At pilot end, please provide the procedures and evidence for stopping use, revoking access, deleting data, approved exports, unused credits and refunds, final billing, and invoice reconciliation.</x:v>
      </x:c>
      <x:c r="D37" s="23" t="str">
        <x:v>Documented termination and billing-close procedure</x:v>
      </x:c>
      <x:c r="E37" s="23" t="str">
        <x:v>UNK-003|004|006</x:v>
      </x:c>
      <x:c r="F37" s="23" t="str">
        <x:v>Not Sent</x:v>
      </x:c>
      <x:c r="G37" s="23" t="str"/>
      <x:c r="H37" s="23" t="str"/>
    </x:row>
    <x:row r="38">
      <x:c r="A38" s="23" t="str">
        <x:v>VQ-010</x:v>
      </x:c>
      <x:c r="B38" s="23" t="str">
        <x:v>Required</x:v>
      </x:c>
      <x:c r="C38" s="23" t="str">
        <x:v>Please confirm whether a Japan-incorporated customer may request a Team-S quote and limited pilot, and identify the supported languages and contact channel.</x:v>
      </x:c>
      <x:c r="D38" s="23" t="str">
        <x:v>Written sales and support response</x:v>
      </x:c>
      <x:c r="E38" s="23" t="str">
        <x:v>UNK-010</x:v>
      </x:c>
      <x:c r="F38" s="23" t="str">
        <x:v>Not Sent</x:v>
      </x:c>
      <x:c r="G38" s="23" t="str"/>
      <x:c r="H38" s="23" t="str"/>
    </x:row>
  </x:sheetData>
  <x:mergeCells>
    <x:mergeCell ref="A1:H1"/>
    <x:mergeCell ref="A2:H2"/>
    <x:mergeCell ref="A3:H3"/>
    <x:mergeCell ref="A5:H5"/>
    <x:mergeCell ref="A12:H12"/>
    <x:mergeCell ref="A27:H27"/>
  </x:mergeCells>
  <x:conditionalFormatting sqref="F7:F10">
    <x:cfRule type="containsText" dxfId="30" priority="1" operator="containsText" text="Unresolved"/>
    <x:cfRule type="containsText" dxfId="31" priority="2" operator="containsText" text="Pending Prerequisite Evidence"/>
    <x:cfRule type="containsText" dxfId="32" priority="3" operator="containsText" text="Pending Approval"/>
    <x:cfRule type="containsText" dxfId="33" priority="4" operator="containsText" text="Not Sent"/>
    <x:cfRule type="containsText" dxfId="34" priority="5" operator="containsText" text="Pass"/>
  </x:conditionalFormatting>
  <x:conditionalFormatting sqref="F29:F38">
    <x:cfRule type="containsText" dxfId="35" priority="6" operator="containsText" text="Unresolved"/>
    <x:cfRule type="containsText" dxfId="36" priority="7" operator="containsText" text="Pending Prerequisite Evidence"/>
    <x:cfRule type="containsText" dxfId="37" priority="8" operator="containsText" text="Pending Approval"/>
    <x:cfRule type="containsText" dxfId="38" priority="9" operator="containsText" text="Not Sent"/>
    <x:cfRule type="containsText" dxfId="39" priority="10" operator="containsText" text="Pass"/>
  </x:conditionalFormatting>
  <x:dataValidations count="2">
    <x:dataValidation type="list" sqref="B29:B38">
      <x:formula1>"Required,Informational"</x:formula1>
    </x:dataValidation>
    <x:dataValidation type="list" sqref="F29:F38">
      <x:formula1>"Not Sent,Sent,Answered,Verified"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0a3ed22c1e5b45c5"/>
    <x:tablePart xmlns:r="http://schemas.openxmlformats.org/officeDocument/2006/relationships" r:id="R8835af7d77434750"/>
    <x:tablePart xmlns:r="http://schemas.openxmlformats.org/officeDocument/2006/relationships" r:id="Rf82a8563b9ce4e4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52" hidden="0" customWidth="1"/>
    <x:col min="3" max="3" width="25" hidden="0" customWidth="1"/>
    <x:col min="4" max="4" width="36" hidden="0" customWidth="1"/>
    <x:col min="5" max="5" width="30" hidden="0" customWidth="1"/>
    <x:col min="6" max="6" width="25" hidden="0" customWidth="1"/>
    <x:col min="7" max="7" width="28" hidden="0" customWidth="1"/>
  </x:cols>
  <x:sheetData>
    <x:row r="1" ht="30" customHeight="1">
      <x:c r="A1" s="3" t="str">
        <x:v>Start, Stop, and Recovery Gates</x:v>
      </x:c>
      <x:c r="B1" s="3"/>
      <x:c r="C1" s="3"/>
      <x:c r="D1" s="3"/>
      <x:c r="E1" s="3"/>
      <x:c r="F1" s="3"/>
      <x:c r="G1" s="3"/>
    </x:row>
    <x:row r="2" ht="30" customHeight="1">
      <x:c r="A2" s="7" t="str">
        <x:v>FULLY SYNTHETIC SAMPLE | Approval states shown are examples within a fictional scenario. This is not a real client engagement or product evaluation.</x:v>
      </x:c>
      <x:c r="B2" s="7"/>
      <x:c r="C2" s="7"/>
      <x:c r="D2" s="7"/>
      <x:c r="E2" s="7"/>
      <x:c r="F2" s="7"/>
      <x:c r="G2" s="7"/>
    </x:row>
    <x:row r="3" ht="24" customHeight="1">
      <x:c r="A3" s="11" t="str">
        <x:v>Purpose: Record conditions for starting the pilot, stopping conditions, recovery actions, owners, and approvals | Document ID: FS-S06-SYN-REPORT-001 | Version: 1.0 / Public Sample | As of: 2026-08-14 (Japan Standard Time)</x:v>
      </x:c>
      <x:c r="B3" s="11"/>
      <x:c r="C3" s="11"/>
      <x:c r="D3" s="11"/>
      <x:c r="E3" s="11"/>
      <x:c r="F3" s="11"/>
      <x:c r="G3" s="11"/>
    </x:row>
    <x:row r="5" ht="24" customHeight="1">
      <x:c r="A5" s="17" t="str">
        <x:v>1. Pre-Start Gates</x:v>
      </x:c>
      <x:c r="B5" s="18"/>
      <x:c r="C5" s="18"/>
      <x:c r="D5" s="18"/>
      <x:c r="E5" s="18"/>
      <x:c r="F5" s="18"/>
      <x:c r="G5" s="19"/>
    </x:row>
    <x:row r="6" ht="28" customHeight="1">
      <x:c r="A6" s="26" t="str">
        <x:v>Order</x:v>
      </x:c>
      <x:c r="B6" s="26" t="str">
        <x:v>Start Gate</x:v>
      </x:c>
      <x:c r="C6" s="26" t="str">
        <x:v>Status</x:v>
      </x:c>
      <x:c r="D6" s="26" t="str">
        <x:v>Evidence Ref.</x:v>
      </x:c>
      <x:c r="E6" s="26" t="str">
        <x:v>Owner</x:v>
      </x:c>
      <x:c r="F6" s="26" t="str">
        <x:v>Review Date</x:v>
      </x:c>
      <x:c r="G6" s="26" t="str">
        <x:v>Approval / Exception Record</x:v>
      </x:c>
    </x:row>
    <x:row r="7">
      <x:c r="A7" s="23" t="n">
        <x:v>1</x:v>
      </x:c>
      <x:c r="B7" s="23" t="str">
        <x:v>Evidence-backed written responses to VQ-001 through VQ-007, VQ-009, and VQ-010</x:v>
      </x:c>
      <x:c r="C7" s="23" t="str">
        <x:v>Pending Prerequisite Evidence</x:v>
      </x:c>
      <x:c r="D7" s="23" t="str">
        <x:v>UNK-011|VQ-001 through VQ-010</x:v>
      </x:c>
      <x:c r="E7" s="23" t="str">
        <x:v>Vendor contact / Internal reviewer</x:v>
      </x:c>
      <x:c r="F7" s="23" t="str"/>
      <x:c r="G7" s="23" t="str"/>
    </x:row>
    <x:row r="8">
      <x:c r="A8" s="23" t="n">
        <x:v>2</x:v>
      </x:c>
      <x:c r="B8" s="23" t="str">
        <x:v>Confirm exactly one paid/free branch in writing</x:v>
      </x:c>
      <x:c r="C8" s="23" t="str">
        <x:v>Pending Prerequisite Evidence</x:v>
      </x:c>
      <x:c r="D8" s="23" t="str">
        <x:v>UNK-007|VQ-006</x:v>
      </x:c>
      <x:c r="E8" s="23" t="str">
        <x:v>Representative / Procurement</x:v>
      </x:c>
      <x:c r="F8" s="23" t="str"/>
      <x:c r="G8" s="23" t="str"/>
    </x:row>
    <x:row r="9">
      <x:c r="A9" s="23" t="n">
        <x:v>3</x:v>
      </x:c>
      <x:c r="B9" s="23" t="str">
        <x:v>Confirm the four-week period versus billing month, reset, non-rollover, and refund terms</x:v>
      </x:c>
      <x:c r="C9" s="23" t="str">
        <x:v>Pending Prerequisite Evidence</x:v>
      </x:c>
      <x:c r="D9" s="23" t="str">
        <x:v>UNK-003|VQ-003|009</x:v>
      </x:c>
      <x:c r="E9" s="23" t="str">
        <x:v>Procurement / Finance</x:v>
      </x:c>
      <x:c r="F9" s="23" t="str"/>
      <x:c r="G9" s="23" t="str"/>
    </x:row>
    <x:row r="10">
      <x:c r="A10" s="23" t="n">
        <x:v>4</x:v>
      </x:c>
      <x:c r="B10" s="23" t="str">
        <x:v>Evidence the fixed 8-seat scope, cost controls, and access baseline</x:v>
      </x:c>
      <x:c r="C10" s="23" t="str">
        <x:v>Pending Prerequisite Evidence</x:v>
      </x:c>
      <x:c r="D10" s="23" t="str">
        <x:v>UNK-008|009|VQ-007</x:v>
      </x:c>
      <x:c r="E10" s="23" t="str">
        <x:v>Pilot administrator</x:v>
      </x:c>
      <x:c r="F10" s="23" t="str"/>
      <x:c r="G10" s="23" t="str"/>
    </x:row>
    <x:row r="11">
      <x:c r="A11" s="23" t="n">
        <x:v>5</x:v>
      </x:c>
      <x:c r="B11" s="23" t="str">
        <x:v>Confirm accountable functions for data boundaries, regions, retention, deletion, export, and recovery</x:v>
      </x:c>
      <x:c r="C11" s="23" t="str">
        <x:v>Pending Prerequisite Evidence</x:v>
      </x:c>
      <x:c r="D11" s="23" t="str">
        <x:v>UNK-005|006|VQ-005|009</x:v>
      </x:c>
      <x:c r="E11" s="23" t="str">
        <x:v>Security / Privacy</x:v>
      </x:c>
      <x:c r="F11" s="23" t="str"/>
      <x:c r="G11" s="23" t="str"/>
    </x:row>
    <x:row r="12">
      <x:c r="A12" s="23" t="n">
        <x:v>6</x:v>
      </x:c>
      <x:c r="B12" s="23" t="str">
        <x:v>Representative approval of the synthetic quality-evaluation criteria</x:v>
      </x:c>
      <x:c r="C12" s="23" t="str">
        <x:v>Pending Approval</x:v>
      </x:c>
      <x:c r="D12" s="23" t="str">
        <x:v>SRC-SYN-009</x:v>
      </x:c>
      <x:c r="E12" s="23" t="str">
        <x:v>Representative</x:v>
      </x:c>
      <x:c r="F12" s="23" t="str"/>
      <x:c r="G12" s="23" t="str"/>
    </x:row>
    <x:row r="13">
      <x:c r="A13" s="23" t="n">
        <x:v>7</x:v>
      </x:c>
      <x:c r="B13" s="23" t="str">
        <x:v>Separate explicit representative approval to start the limited pilot</x:v>
      </x:c>
      <x:c r="C13" s="23" t="str">
        <x:v>Pending Approval</x:v>
      </x:c>
      <x:c r="D13" s="23" t="str">
        <x:v>GATE-005</x:v>
      </x:c>
      <x:c r="E13" s="23" t="str">
        <x:v>Representative</x:v>
      </x:c>
      <x:c r="F13" s="23" t="str"/>
      <x:c r="G13" s="23" t="str"/>
    </x:row>
    <x:row r="15" ht="24" customHeight="1">
      <x:c r="A15" s="17" t="str">
        <x:v>2. Synthetic Acceptance Criteria Candidates (Before Representative Approval)</x:v>
      </x:c>
      <x:c r="B15" s="18"/>
      <x:c r="C15" s="18"/>
      <x:c r="D15" s="18"/>
      <x:c r="E15" s="18"/>
      <x:c r="F15" s="18"/>
      <x:c r="G15" s="19"/>
    </x:row>
    <x:row r="16" ht="28" customHeight="1">
      <x:c r="A16" s="26" t="str">
        <x:v>Criterion ID</x:v>
      </x:c>
      <x:c r="B16" s="26" t="str">
        <x:v>Category</x:v>
      </x:c>
      <x:c r="C16" s="26" t="str">
        <x:v>Candidate Criterion</x:v>
      </x:c>
      <x:c r="D16" s="26" t="str">
        <x:v>Evidence</x:v>
      </x:c>
      <x:c r="E16" s="26" t="str">
        <x:v>Status</x:v>
      </x:c>
      <x:c r="F16" s="26" t="str">
        <x:v>Result</x:v>
      </x:c>
      <x:c r="G16" s="26" t="str">
        <x:v>Reviewer / Review Date</x:v>
      </x:c>
    </x:row>
    <x:row r="17">
      <x:c r="A17" s="23" t="str">
        <x:v>PT-01</x:v>
      </x:c>
      <x:c r="B17" s="23" t="str">
        <x:v>Completion rate</x:v>
      </x:c>
      <x:c r="C17" s="23" t="str">
        <x:v>At least 18 of 20 specified items complete without manual re-upload</x:v>
      </x:c>
      <x:c r="D17" s="23" t="str">
        <x:v>Execution log | Fully synthetic candidate criterion</x:v>
      </x:c>
      <x:c r="E17" s="23" t="str">
        <x:v>Pending Approval</x:v>
      </x:c>
      <x:c r="F17" s="23" t="str"/>
      <x:c r="G17" s="23" t="str"/>
    </x:row>
    <x:row r="18">
      <x:c r="A18" s="23" t="str">
        <x:v>PT-02</x:v>
      </x:c>
      <x:c r="B18" s="23" t="str">
        <x:v>Time to result</x:v>
      </x:c>
      <x:c r="C18" s="23" t="str">
        <x:v>Median time to a usable result is 10 minutes or less</x:v>
      </x:c>
      <x:c r="D18" s="23" t="str">
        <x:v>Timestamp log | Fully synthetic candidate criterion</x:v>
      </x:c>
      <x:c r="E18" s="23" t="str">
        <x:v>Pending Approval</x:v>
      </x:c>
      <x:c r="F18" s="23" t="str"/>
      <x:c r="G18" s="23" t="str"/>
    </x:row>
    <x:row r="19">
      <x:c r="A19" s="23" t="str">
        <x:v>PT-03</x:v>
      </x:c>
      <x:c r="B19" s="23" t="str">
        <x:v>Data boundary</x:v>
      </x:c>
      <x:c r="C19" s="23" t="str">
        <x:v>100% of pilot users complete the data-boundary checklist</x:v>
      </x:c>
      <x:c r="D19" s="23" t="str">
        <x:v>Checklist | Fully synthetic candidate criterion</x:v>
      </x:c>
      <x:c r="E19" s="23" t="str">
        <x:v>Pending Approval</x:v>
      </x:c>
      <x:c r="F19" s="23" t="str"/>
      <x:c r="G19" s="23" t="str"/>
    </x:row>
    <x:row r="20">
      <x:c r="A20" s="23" t="str">
        <x:v>PT-04</x:v>
      </x:c>
      <x:c r="B20" s="23" t="str">
        <x:v>Prohibited data and access</x:v>
      </x:c>
      <x:c r="C20" s="23" t="str">
        <x:v>0 prohibited-data detections and 0 unauthorized access, shares, or exports</x:v>
      </x:c>
      <x:c r="D20" s="23" t="str">
        <x:v>Incident and access logs | Fully synthetic candidate criterion</x:v>
      </x:c>
      <x:c r="E20" s="23" t="str">
        <x:v>Pending Approval</x:v>
      </x:c>
      <x:c r="F20" s="23" t="str"/>
      <x:c r="G20" s="23" t="str"/>
    </x:row>
    <x:row r="21">
      <x:c r="A21" s="23" t="str">
        <x:v>PT-05</x:v>
      </x:c>
      <x:c r="B21" s="23" t="str">
        <x:v>Quality</x:v>
      </x:c>
      <x:c r="C21" s="23" t="str">
        <x:v>At least 95% capture of required fields and 0 unsupported decisions or action items</x:v>
      </x:c>
      <x:c r="D21" s="23" t="str">
        <x:v>Synthetic scorecard | Fully synthetic candidate criterion</x:v>
      </x:c>
      <x:c r="E21" s="23" t="str">
        <x:v>Pending Approval</x:v>
      </x:c>
      <x:c r="F21" s="23" t="str"/>
      <x:c r="G21" s="23" t="str"/>
    </x:row>
    <x:row r="22">
      <x:c r="A22" s="23" t="str">
        <x:v>PT-06</x:v>
      </x:c>
      <x:c r="B22" s="23" t="str">
        <x:v>Rework</x:v>
      </x:c>
      <x:c r="C22" s="23" t="str">
        <x:v>0 owner or deadline errors and median rework time of 5 minutes or less</x:v>
      </x:c>
      <x:c r="D22" s="23" t="str">
        <x:v>Synthetic scorecard / work log | Fully synthetic candidate criterion</x:v>
      </x:c>
      <x:c r="E22" s="23" t="str">
        <x:v>Pending Approval</x:v>
      </x:c>
      <x:c r="F22" s="23" t="str"/>
      <x:c r="G22" s="23" t="str"/>
    </x:row>
    <x:row r="23">
      <x:c r="A23" s="23" t="str">
        <x:v>PT-07</x:v>
      </x:c>
      <x:c r="B23" s="23" t="str">
        <x:v>Cost</x:v>
      </x:c>
      <x:c r="C23" s="23" t="str">
        <x:v>Spend remains within the approved cap after vendor terms are verified</x:v>
      </x:c>
      <x:c r="D23" s="23" t="str">
        <x:v>Usage and billing logs</x:v>
      </x:c>
      <x:c r="E23" s="23" t="str">
        <x:v>Pending Prerequisite Evidence</x:v>
      </x:c>
      <x:c r="F23" s="23" t="str"/>
      <x:c r="G23" s="23" t="str"/>
    </x:row>
    <x:row r="25" ht="24" customHeight="1">
      <x:c r="A25" s="17" t="str">
        <x:v>3. Stop and Recovery</x:v>
      </x:c>
      <x:c r="B25" s="18"/>
      <x:c r="C25" s="18"/>
      <x:c r="D25" s="18"/>
      <x:c r="E25" s="18"/>
      <x:c r="F25" s="18"/>
      <x:c r="G25" s="19"/>
    </x:row>
    <x:row r="26" ht="28" customHeight="1">
      <x:c r="A26" s="26" t="str">
        <x:v>Type</x:v>
      </x:c>
      <x:c r="B26" s="26" t="str">
        <x:v>Order</x:v>
      </x:c>
      <x:c r="C26" s="26" t="str">
        <x:v>Stop Condition / Action</x:v>
      </x:c>
      <x:c r="D26" s="26" t="str">
        <x:v>Expected Evidence</x:v>
      </x:c>
      <x:c r="E26" s="26" t="str">
        <x:v>Owner</x:v>
      </x:c>
      <x:c r="F26" s="26" t="str">
        <x:v>Status</x:v>
      </x:c>
      <x:c r="G26" s="26" t="str">
        <x:v>Execution Record</x:v>
      </x:c>
    </x:row>
    <x:row r="27">
      <x:c r="A27" s="23" t="str">
        <x:v>Pre-Start Hold</x:v>
      </x:c>
      <x:c r="B27" s="23" t="n">
        <x:v>1</x:v>
      </x:c>
      <x:c r="C27" s="23" t="str">
        <x:v>Do not start while required questions remain unanswered</x:v>
      </x:c>
      <x:c r="D27" s="23" t="str">
        <x:v>Start decision</x:v>
      </x:c>
      <x:c r="E27" s="23" t="str">
        <x:v>Pilot owner</x:v>
      </x:c>
      <x:c r="F27" s="23" t="str">
        <x:v>Pending Prerequisite Evidence</x:v>
      </x:c>
      <x:c r="G27" s="23" t="str"/>
    </x:row>
    <x:row r="28">
      <x:c r="A28" s="23" t="str">
        <x:v>Stop</x:v>
      </x:c>
      <x:c r="B28" s="23" t="n">
        <x:v>2</x:v>
      </x:c>
      <x:c r="C28" s="23" t="str">
        <x:v>Prohibited data is detected</x:v>
      </x:c>
      <x:c r="D28" s="23" t="str">
        <x:v>Immediate stop</x:v>
      </x:c>
      <x:c r="E28" s="23" t="str">
        <x:v>Pilot administrator</x:v>
      </x:c>
      <x:c r="F28" s="23" t="str">
        <x:v>Active Stop Condition</x:v>
      </x:c>
      <x:c r="G28" s="23" t="str"/>
    </x:row>
    <x:row r="29">
      <x:c r="A29" s="23" t="str">
        <x:v>Stop</x:v>
      </x:c>
      <x:c r="B29" s="23" t="n">
        <x:v>3</x:v>
      </x:c>
      <x:c r="C29" s="23" t="str">
        <x:v>Unexpected charge or unexplained credit reduction</x:v>
      </x:c>
      <x:c r="D29" s="23" t="str">
        <x:v>Stop new processing</x:v>
      </x:c>
      <x:c r="E29" s="23" t="str">
        <x:v>Pilot administrator / Finance</x:v>
      </x:c>
      <x:c r="F29" s="23" t="str">
        <x:v>Active Stop Condition</x:v>
      </x:c>
      <x:c r="G29" s="23" t="str"/>
    </x:row>
    <x:row r="30">
      <x:c r="A30" s="23" t="str">
        <x:v>Stop</x:v>
      </x:c>
      <x:c r="B30" s="23" t="n">
        <x:v>4</x:v>
      </x:c>
      <x:c r="C30" s="23" t="str">
        <x:v>Unauthorized user, external guest, public link, external share, or out-of-scope export</x:v>
      </x:c>
      <x:c r="D30" s="23" t="str">
        <x:v>Suspend access</x:v>
      </x:c>
      <x:c r="E30" s="23" t="str">
        <x:v>Pilot administrator</x:v>
      </x:c>
      <x:c r="F30" s="23" t="str">
        <x:v>Active Stop Condition</x:v>
      </x:c>
      <x:c r="G30" s="23" t="str"/>
    </x:row>
    <x:row r="31">
      <x:c r="A31" s="23" t="str">
        <x:v>Recovery</x:v>
      </x:c>
      <x:c r="B31" s="23" t="n">
        <x:v>5</x:v>
      </x:c>
      <x:c r="C31" s="23" t="str">
        <x:v>Stop new uploads</x:v>
      </x:c>
      <x:c r="D31" s="23" t="str">
        <x:v>Uploads disabled</x:v>
      </x:c>
      <x:c r="E31" s="23" t="str">
        <x:v>Pilot administrator</x:v>
      </x:c>
      <x:c r="F31" s="23" t="str">
        <x:v>Planned</x:v>
      </x:c>
      <x:c r="G31" s="23" t="str"/>
    </x:row>
    <x:row r="32">
      <x:c r="A32" s="23" t="str">
        <x:v>Recovery</x:v>
      </x:c>
      <x:c r="B32" s="23" t="n">
        <x:v>6</x:v>
      </x:c>
      <x:c r="C32" s="23" t="str">
        <x:v>Revoke pilot access</x:v>
      </x:c>
      <x:c r="D32" s="23" t="str">
        <x:v>Account / access list updated</x:v>
      </x:c>
      <x:c r="E32" s="23" t="str">
        <x:v>Pilot administrator</x:v>
      </x:c>
      <x:c r="F32" s="23" t="str">
        <x:v>Planned</x:v>
      </x:c>
      <x:c r="G32" s="23" t="str"/>
    </x:row>
    <x:row r="33">
      <x:c r="A33" s="23" t="str">
        <x:v>Recovery</x:v>
      </x:c>
      <x:c r="B33" s="23" t="n">
        <x:v>7</x:v>
      </x:c>
      <x:c r="C33" s="23" t="str">
        <x:v>Preserve synthetic test logs and charging evidence</x:v>
      </x:c>
      <x:c r="D33" s="23" t="str">
        <x:v>Evidence preserved</x:v>
      </x:c>
      <x:c r="E33" s="23" t="str">
        <x:v>Pilot administrator / Finance</x:v>
      </x:c>
      <x:c r="F33" s="23" t="str">
        <x:v>Planned</x:v>
      </x:c>
      <x:c r="G33" s="23" t="str"/>
    </x:row>
    <x:row r="34">
      <x:c r="A34" s="23" t="str">
        <x:v>Recovery</x:v>
      </x:c>
      <x:c r="B34" s="23" t="n">
        <x:v>8</x:v>
      </x:c>
      <x:c r="C34" s="23" t="str">
        <x:v>Execute only a verified deletion procedure</x:v>
      </x:c>
      <x:c r="D34" s="23" t="str">
        <x:v>Deletion evidence preserved</x:v>
      </x:c>
      <x:c r="E34" s="23" t="str">
        <x:v>Data owner</x:v>
      </x:c>
      <x:c r="F34" s="23" t="str">
        <x:v>Pending Procedure Confirmation</x:v>
      </x:c>
      <x:c r="G34" s="23" t="str"/>
    </x:row>
    <x:row r="35">
      <x:c r="A35" s="23" t="str">
        <x:v>Recovery</x:v>
      </x:c>
      <x:c r="B35" s="23" t="n">
        <x:v>9</x:v>
      </x:c>
      <x:c r="C35" s="23" t="str">
        <x:v>Record unresolved questions before restart</x:v>
      </x:c>
      <x:c r="D35" s="23" t="str">
        <x:v>Restart review</x:v>
      </x:c>
      <x:c r="E35" s="23" t="str">
        <x:v>Pilot owner</x:v>
      </x:c>
      <x:c r="F35" s="23" t="str">
        <x:v>Planned</x:v>
      </x:c>
      <x:c r="G35" s="23" t="str"/>
    </x:row>
    <x:row r="37" ht="24" customHeight="1">
      <x:c r="A37" s="17" t="str">
        <x:v>4. Action and Approval Boundaries</x:v>
      </x:c>
      <x:c r="B37" s="18"/>
      <x:c r="C37" s="18"/>
      <x:c r="D37" s="18"/>
      <x:c r="E37" s="18"/>
      <x:c r="F37" s="18"/>
      <x:c r="G37" s="19"/>
    </x:row>
    <x:row r="38" ht="28" customHeight="1">
      <x:c r="A38" s="26" t="str">
        <x:v>Action ID</x:v>
      </x:c>
      <x:c r="B38" s="26" t="str">
        <x:v>Action</x:v>
      </x:c>
      <x:c r="C38" s="26" t="str">
        <x:v>Current Status</x:v>
      </x:c>
      <x:c r="D38" s="26" t="str">
        <x:v>Approver</x:v>
      </x:c>
      <x:c r="E38" s="26" t="str">
        <x:v>Approval Scope</x:v>
      </x:c>
      <x:c r="F38" s="26" t="str">
        <x:v>Method</x:v>
      </x:c>
      <x:c r="G38" s="26" t="str">
        <x:v>Record</x:v>
      </x:c>
    </x:row>
    <x:row r="39">
      <x:c r="A39" s="23" t="str">
        <x:v>ACT-001</x:v>
      </x:c>
      <x:c r="B39" s="23" t="str">
        <x:v>Internal editing and review</x:v>
      </x:c>
      <x:c r="C39" s="23" t="str">
        <x:v>Permitted</x:v>
      </x:c>
      <x:c r="D39" s="23" t="str"/>
      <x:c r="E39" s="23" t="str"/>
      <x:c r="F39" s="23" t="str">
        <x:v>Internal workspace only</x:v>
      </x:c>
      <x:c r="G39" s="23" t="str"/>
    </x:row>
    <x:row r="40">
      <x:c r="A40" s="23" t="str">
        <x:v>ACT-002</x:v>
      </x:c>
      <x:c r="B40" s="23" t="str">
        <x:v>Send to vendor</x:v>
      </x:c>
      <x:c r="C40" s="23" t="str">
        <x:v>Pending Approval</x:v>
      </x:c>
      <x:c r="D40" s="23" t="str">
        <x:v>Representative</x:v>
      </x:c>
      <x:c r="E40" s="23" t="str">
        <x:v>Content, recipient, and sharing scope</x:v>
      </x:c>
      <x:c r="F40" s="23" t="str">
        <x:v>Manual sending after approval; no automated sending</x:v>
      </x:c>
      <x:c r="G40" s="23" t="str"/>
    </x:row>
    <x:row r="41">
      <x:c r="A41" s="23" t="str">
        <x:v>ACT-003</x:v>
      </x:c>
      <x:c r="B41" s="23" t="str">
        <x:v>Contract, purchase, or spend</x:v>
      </x:c>
      <x:c r="C41" s="23" t="str">
        <x:v>Pending Prerequisite Evidence</x:v>
      </x:c>
      <x:c r="D41" s="23" t="str">
        <x:v>Representative / Procurement</x:v>
      </x:c>
      <x:c r="E41" s="23" t="str">
        <x:v>Paid/free status, tax-inclusive cap, and order terms</x:v>
      </x:c>
      <x:c r="F41" s="23" t="str">
        <x:v>After separate approval</x:v>
      </x:c>
      <x:c r="G41" s="23" t="str"/>
    </x:row>
    <x:row r="42">
      <x:c r="A42" s="23" t="str">
        <x:v>ACT-004</x:v>
      </x:c>
      <x:c r="B42" s="23" t="str">
        <x:v>Start pilot</x:v>
      </x:c>
      <x:c r="C42" s="23" t="str">
        <x:v>Pending Approval</x:v>
      </x:c>
      <x:c r="D42" s="23" t="str">
        <x:v>Representative</x:v>
      </x:c>
      <x:c r="E42" s="23" t="str">
        <x:v>All start gates and start scope</x:v>
      </x:c>
      <x:c r="F42" s="23" t="str">
        <x:v>After separate explicit approval</x:v>
      </x:c>
      <x:c r="G42" s="23" t="str"/>
    </x:row>
    <x:row r="43">
      <x:c r="A43" s="23" t="str">
        <x:v>ACT-005</x:v>
      </x:c>
      <x:c r="B43" s="23" t="str">
        <x:v>Externally publish the fictional engagement</x:v>
      </x:c>
      <x:c r="C43" s="23" t="str">
        <x:v>Pending Approval</x:v>
      </x:c>
      <x:c r="D43" s="23" t="str">
        <x:v>Representative</x:v>
      </x:c>
      <x:c r="E43" s="23" t="str">
        <x:v>Final engagement document and publication scope</x:v>
      </x:c>
      <x:c r="F43" s="23" t="str">
        <x:v>After separate publication approval</x:v>
      </x:c>
      <x:c r="G43" s="23" t="str"/>
    </x:row>
  </x:sheetData>
  <x:mergeCells>
    <x:mergeCell ref="A1:G1"/>
    <x:mergeCell ref="A2:G2"/>
    <x:mergeCell ref="A3:G3"/>
    <x:mergeCell ref="A5:G5"/>
    <x:mergeCell ref="A15:G15"/>
    <x:mergeCell ref="A25:G25"/>
    <x:mergeCell ref="A37:G37"/>
  </x:mergeCells>
  <x:conditionalFormatting sqref="C7:C13">
    <x:cfRule type="containsText" dxfId="40" priority="1" operator="containsText" text="Unresolved"/>
    <x:cfRule type="containsText" dxfId="41" priority="2" operator="containsText" text="Pending Prerequisite Evidence"/>
    <x:cfRule type="containsText" dxfId="42" priority="3" operator="containsText" text="Pending Approval"/>
    <x:cfRule type="containsText" dxfId="43" priority="4" operator="containsText" text="Not Sent"/>
    <x:cfRule type="containsText" dxfId="44" priority="5" operator="containsText" text="Pass"/>
  </x:conditionalFormatting>
  <x:conditionalFormatting sqref="E17:E23">
    <x:cfRule type="containsText" dxfId="45" priority="6" operator="containsText" text="Unresolved"/>
    <x:cfRule type="containsText" dxfId="46" priority="7" operator="containsText" text="Pending Prerequisite Evidence"/>
    <x:cfRule type="containsText" dxfId="47" priority="8" operator="containsText" text="Pending Approval"/>
    <x:cfRule type="containsText" dxfId="48" priority="9" operator="containsText" text="Not Sent"/>
    <x:cfRule type="containsText" dxfId="49" priority="10" operator="containsText" text="Pass"/>
  </x:conditionalFormatting>
  <x:conditionalFormatting sqref="F27:F35">
    <x:cfRule type="containsText" dxfId="50" priority="11" operator="containsText" text="Unresolved"/>
    <x:cfRule type="containsText" dxfId="51" priority="12" operator="containsText" text="Pending Prerequisite Evidence"/>
    <x:cfRule type="containsText" dxfId="52" priority="13" operator="containsText" text="Pending Approval"/>
    <x:cfRule type="containsText" dxfId="53" priority="14" operator="containsText" text="Not Sent"/>
    <x:cfRule type="containsText" dxfId="54" priority="15" operator="containsText" text="Pass"/>
  </x:conditionalFormatting>
  <x:conditionalFormatting sqref="C39:C43">
    <x:cfRule type="containsText" dxfId="55" priority="16" operator="containsText" text="Unresolved"/>
    <x:cfRule type="containsText" dxfId="56" priority="17" operator="containsText" text="Pending Prerequisite Evidence"/>
    <x:cfRule type="containsText" dxfId="57" priority="18" operator="containsText" text="Pending Approval"/>
    <x:cfRule type="containsText" dxfId="58" priority="19" operator="containsText" text="Not Sent"/>
    <x:cfRule type="containsText" dxfId="59" priority="20" operator="containsText" text="Pass"/>
  </x:conditionalFormatting>
  <x:dataValidations count="1">
    <x:dataValidation type="list" sqref="C7:C13">
      <x:formula1>"Pending Prerequisite Evidence,Pending Approval,Ready to Start"</x:formula1>
    </x:dataValidation>
  </x:dataValidations>
  <x:pageMargins left="0.7" right="0.7" top="0.75" bottom="0.75" header="0.3" footer="0.3"/>
  <x:tableParts count="4">
    <x:tablePart xmlns:r="http://schemas.openxmlformats.org/officeDocument/2006/relationships" r:id="R25e3f8b722cb482f"/>
    <x:tablePart xmlns:r="http://schemas.openxmlformats.org/officeDocument/2006/relationships" r:id="R69c24ea6fa2e4fe2"/>
    <x:tablePart xmlns:r="http://schemas.openxmlformats.org/officeDocument/2006/relationships" r:id="Rc54e096f1d6446a0"/>
    <x:tablePart xmlns:r="http://schemas.openxmlformats.org/officeDocument/2006/relationships" r:id="Rc4ae120bdbf44bd4"/>
  </x:tableParts>
</x:worksheet>
</file>